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2" sheetId="1" r:id="rId1"/>
    <sheet name="2023-2024" sheetId="2" r:id="rId2"/>
  </sheets>
  <definedNames>
    <definedName name="_xlnm.Print_Area" localSheetId="0">'2022'!$A$1:$C$45</definedName>
    <definedName name="_xlnm.Print_Area" localSheetId="1">'2023-2024'!$A$1:$D$42</definedName>
  </definedNames>
  <calcPr fullCalcOnLoad="1"/>
</workbook>
</file>

<file path=xl/sharedStrings.xml><?xml version="1.0" encoding="utf-8"?>
<sst xmlns="http://schemas.openxmlformats.org/spreadsheetml/2006/main" count="160" uniqueCount="83">
  <si>
    <t>(тыс.рублей)</t>
  </si>
  <si>
    <t>Код бюджетной классификации Российской Федерации</t>
  </si>
  <si>
    <t>Наименование доходов</t>
  </si>
  <si>
    <t>1 00 00000 00 0000 000</t>
  </si>
  <si>
    <t>ДОХОДЫ</t>
  </si>
  <si>
    <t>1 01 00000 00 0000 000</t>
  </si>
  <si>
    <t>Налоги на прибыль, доходы</t>
  </si>
  <si>
    <t>1 01 01000 00 0000 110</t>
  </si>
  <si>
    <t xml:space="preserve">Налог на прибыль организаций 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</si>
  <si>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</si>
  <si>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</si>
  <si>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</si>
  <si>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</si>
  <si>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 xml:space="preserve">Налог, взимаемый в связи с применением упрощенной системы налогообложения </t>
  </si>
  <si>
    <t>Единый сельскохозяйственный налог</t>
  </si>
  <si>
    <t xml:space="preserve"> 1 06 00000 00 0000 000</t>
  </si>
  <si>
    <t xml:space="preserve">Налоги на имущество 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</si>
  <si>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</si>
  <si>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</si>
  <si>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</si>
  <si>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</si>
  <si>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</si>
  <si>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</si>
  <si>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</si>
  <si>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</si>
  <si>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</si>
  <si>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</si>
  <si>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</si>
  <si>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</si>
  <si>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гос.и муниципальной собственности(за исключением имущества автономных учреждений, а также имущества гос. и муниципальных унитарных предприятий, в том числе казенных)</t>
  </si>
  <si>
    <t>1 14 06000 00 0000 430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</si>
  <si>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</si>
  <si>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</si>
  <si>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</si>
  <si>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</si>
  <si>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Невыясненные поступления</t>
  </si>
  <si>
    <t>1 17 05000 00 0000 180</t>
  </si>
  <si>
    <t>Прочие неналоговые доходы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</si>
  <si>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</si>
  <si>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</si>
  <si>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</si>
  <si>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</si>
  <si>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Иные межбюджетные трансферты (обл.)</t>
  </si>
  <si>
    <t>Иные межбюджетные трансферты (поселен)</t>
  </si>
  <si>
    <t>ВСЕГО ДОХОДОВ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</si>
  <si>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</si>
  <si>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гос. и муниц. собственности (за исключением земельных участков бюджетных и автономных учреждений)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</si>
  <si>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</si>
  <si>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</si>
  <si>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</si>
  <si>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Налог на имущество организаций </t>
  </si>
  <si>
    <t>1 11 05010 00 0000 120</t>
  </si>
  <si>
    <t xml:space="preserve"> 1 11 05030 00 0000 120</t>
  </si>
  <si>
    <t>Доходы  от  сдачи  в  аренду  имущества, находящегося  в  оперативном  управлении органов государственной власти,  органов местного самоуправления, государственных внебюджетных  фондов  и  созданных   ими учреждений  (за  исключением   имущества  бюджетных и автономных учреждений)</t>
  </si>
  <si>
    <t>1 11 07000 00 0000 120</t>
  </si>
  <si>
    <t>Платежи от государственных и  муниципальных унитарных предприятий</t>
  </si>
  <si>
    <t>1 17 01000 00 0000 000</t>
  </si>
  <si>
    <t xml:space="preserve"> 1 03 00000 00 0000 000</t>
  </si>
  <si>
    <t>Налоги на товары (работы,услуги), реализуемые на территории РФ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</si>
  <si>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</si>
  <si>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2 07 00000 00 0000 000</t>
  </si>
  <si>
    <t>Прочие безвозмездные поступления</t>
  </si>
  <si>
    <t>Налог, взимаемый в связи с применением патентной системы налогообложения</t>
  </si>
  <si>
    <t>1 05 03000 00 0000 110</t>
  </si>
  <si>
    <t>1 05 04000 00 0000 110</t>
  </si>
  <si>
    <t>1 01 02000 00 0000 110</t>
  </si>
  <si>
    <t>1 06 02000 00 0000 110</t>
  </si>
  <si>
    <t>сумма</t>
  </si>
  <si>
    <t>1 05 06000 00 0000 110</t>
  </si>
  <si>
    <t>Налог на профессиональный доход</t>
  </si>
  <si>
    <t xml:space="preserve"> 1 11 05070 00 0000 120</t>
  </si>
  <si>
    <t>1 11 05020 00 0000 120</t>
  </si>
  <si>
    <t xml:space="preserve"> 1 11 09000 00 0000 120</t>
  </si>
  <si>
    <t>2023 год</t>
  </si>
  <si>
    <t>Доходы бюджета муниципального района "Город Киров и Кировский район" на 2022 год.</t>
  </si>
  <si>
    <t>Доходы бюджета муниципального района "Город Киров и Кировский район" на плановый период 2023 и 2024 годов</t>
  </si>
  <si>
    <t>2024 год</t>
  </si>
  <si>
    <t>1 11 09045 00 0000 120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</si>
  <si>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</si>
  <si>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2 02 20000 00 0000 150</t>
  </si>
  <si>
    <t>2 02 30000 00 0000 150</t>
  </si>
  <si>
    <t>2 02 40000 00 0000 150</t>
  </si>
  <si>
    <t xml:space="preserve"> 2 02 10000 00 0000 150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</si>
</sst>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#,##0.0"/>
    <numFmt numFmtId="180" formatCode="#,##0.0000"/>
    <numFmt numFmtId="181" formatCode="#,##0.00000"/>
    <numFmt numFmtId="182" formatCode="#,##0.000000"/>
    <numFmt numFmtId="183" formatCode="#,##0.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20"/>
      <name val="Times New Roman"/>
      <family val="1"/>
    </font>
    <font>
      <i/>
      <sz val="8"/>
      <color indexed="56"/>
      <name val="Times New Roman"/>
      <family val="1"/>
    </font>
    <font>
      <i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4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179" fontId="12" fillId="0" borderId="0" xfId="0" applyNumberFormat="1" applyFont="1" applyFill="1" applyBorder="1" applyAlignment="1" applyProtection="1">
      <alignment vertical="top"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1" fontId="10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" fontId="12" fillId="0" borderId="0" xfId="0" applyNumberFormat="1" applyFont="1" applyFill="1" applyBorder="1" applyAlignment="1" applyProtection="1">
      <alignment vertical="top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6" fillId="0" borderId="10" xfId="0" applyNumberFormat="1" applyFont="1" applyFill="1" applyBorder="1" applyAlignment="1" applyProtection="1">
      <alignment horizontal="right" vertical="center"/>
      <protection/>
    </xf>
    <xf numFmtId="3" fontId="47" fillId="0" borderId="10" xfId="0" applyNumberFormat="1" applyFont="1" applyFill="1" applyBorder="1" applyAlignment="1" applyProtection="1">
      <alignment horizontal="right" vertical="center"/>
      <protection/>
    </xf>
    <xf numFmtId="3" fontId="4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right" vertical="top"/>
      <protection/>
    </xf>
    <xf numFmtId="3" fontId="8" fillId="0" borderId="10" xfId="0" applyNumberFormat="1" applyFont="1" applyFill="1" applyBorder="1" applyAlignment="1" applyProtection="1">
      <alignment horizontal="right" vertical="top"/>
      <protection/>
    </xf>
    <xf numFmtId="3" fontId="46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right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9">
      <selection activeCell="C22" sqref="C22"/>
    </sheetView>
  </sheetViews>
  <sheetFormatPr defaultColWidth="35.8515625" defaultRowHeight="12.75" outlineLevelRow="1"/>
  <cols>
    <col min="1" max="1" width="22.8515625" style="1" customWidth="1"/>
    <col min="2" max="2" width="64.8515625" style="1" customWidth="1"/>
    <col min="3" max="3" width="16.140625" style="1" customWidth="1"/>
    <col min="4" max="7" width="8.7109375" style="1" customWidth="1"/>
    <col min="8" max="16384" width="35.8515625" style="1" customWidth="1"/>
  </cols>
  <sheetData>
    <row r="1" spans="1:3" ht="28.5" customHeight="1">
      <c r="A1" s="38" t="s">
        <v>74</v>
      </c>
      <c r="B1" s="38"/>
      <c r="C1" s="38"/>
    </row>
    <row r="2" spans="1:3" ht="13.5" customHeight="1">
      <c r="A2" s="39" t="s">
        <v>0</v>
      </c>
      <c r="B2" s="39"/>
      <c r="C2" s="39"/>
    </row>
    <row r="3" spans="1:3" ht="38.25">
      <c r="A3" s="20" t="s">
        <v>1</v>
      </c>
      <c r="B3" s="3" t="s">
        <v>2</v>
      </c>
      <c r="C3" s="2" t="s">
        <v>67</v>
      </c>
    </row>
    <row r="4" spans="1:3" ht="14.25" customHeight="1">
      <c r="A4" s="4"/>
      <c r="B4" s="5"/>
      <c r="C4" s="6"/>
    </row>
    <row r="5" spans="1:3" ht="15" customHeight="1">
      <c r="A5" s="7" t="s">
        <v>3</v>
      </c>
      <c r="B5" s="8" t="s">
        <v>4</v>
      </c>
      <c r="C5" s="32">
        <f>SUM(C6+C9+C10+C15+C17+C18+C19+C27+C29+C28+C32+C33)</f>
        <v>387405</v>
      </c>
    </row>
    <row r="6" spans="1:6" ht="15.75" customHeight="1">
      <c r="A6" s="7" t="s">
        <v>5</v>
      </c>
      <c r="B6" s="8" t="s">
        <v>6</v>
      </c>
      <c r="C6" s="9">
        <f>SUM(C7:C8)</f>
        <v>294490</v>
      </c>
      <c r="D6" s="23"/>
      <c r="E6" s="23"/>
      <c r="F6" s="23"/>
    </row>
    <row r="7" spans="1:6" ht="15">
      <c r="A7" s="10" t="s">
        <v>7</v>
      </c>
      <c r="B7" s="11" t="s">
        <v>8</v>
      </c>
      <c r="C7" s="12">
        <v>1762</v>
      </c>
      <c r="D7" s="24"/>
      <c r="E7" s="24"/>
      <c r="F7" s="24"/>
    </row>
    <row r="8" spans="1:7" ht="15">
      <c r="A8" s="10" t="s">
        <v>65</v>
      </c>
      <c r="B8" s="11" t="s">
        <v>9</v>
      </c>
      <c r="C8" s="12">
        <v>292728</v>
      </c>
      <c r="D8" s="30"/>
      <c r="E8" s="24"/>
      <c r="F8" s="24"/>
      <c r="G8" s="29"/>
    </row>
    <row r="9" spans="1:3" ht="15">
      <c r="A9" s="13" t="s">
        <v>57</v>
      </c>
      <c r="B9" s="14" t="s">
        <v>58</v>
      </c>
      <c r="C9" s="9">
        <v>7433</v>
      </c>
    </row>
    <row r="10" spans="1:3" ht="15">
      <c r="A10" s="13" t="s">
        <v>10</v>
      </c>
      <c r="B10" s="14" t="s">
        <v>11</v>
      </c>
      <c r="C10" s="9">
        <f>SUM(C11:C14)</f>
        <v>44636</v>
      </c>
    </row>
    <row r="11" spans="1:3" ht="25.5">
      <c r="A11" s="10" t="s">
        <v>12</v>
      </c>
      <c r="B11" s="11" t="s">
        <v>13</v>
      </c>
      <c r="C11" s="12">
        <v>37028</v>
      </c>
    </row>
    <row r="12" spans="1:3" ht="15">
      <c r="A12" s="10" t="s">
        <v>63</v>
      </c>
      <c r="B12" s="11" t="s">
        <v>14</v>
      </c>
      <c r="C12" s="12">
        <v>40</v>
      </c>
    </row>
    <row r="13" spans="1:3" ht="16.5" customHeight="1">
      <c r="A13" s="10" t="s">
        <v>64</v>
      </c>
      <c r="B13" s="11" t="s">
        <v>62</v>
      </c>
      <c r="C13" s="12">
        <v>7568</v>
      </c>
    </row>
    <row r="14" spans="1:3" ht="16.5" customHeight="1">
      <c r="A14" s="10" t="s">
        <v>68</v>
      </c>
      <c r="B14" s="11" t="s">
        <v>69</v>
      </c>
      <c r="C14" s="12">
        <v>0</v>
      </c>
    </row>
    <row r="15" spans="1:3" ht="15">
      <c r="A15" s="13" t="s">
        <v>15</v>
      </c>
      <c r="B15" s="14" t="s">
        <v>16</v>
      </c>
      <c r="C15" s="9">
        <f>SUM(C16:C16)</f>
        <v>8697</v>
      </c>
    </row>
    <row r="16" spans="1:3" ht="15">
      <c r="A16" s="10" t="s">
        <v>66</v>
      </c>
      <c r="B16" s="11" t="s">
        <v>50</v>
      </c>
      <c r="C16" s="12">
        <v>8697</v>
      </c>
    </row>
    <row r="17" spans="1:3" ht="15">
      <c r="A17" s="13" t="s">
        <v>17</v>
      </c>
      <c r="B17" s="14" t="s">
        <v>18</v>
      </c>
      <c r="C17" s="9">
        <v>5394</v>
      </c>
    </row>
    <row r="18" spans="1:3" ht="25.5" hidden="1" outlineLevel="1">
      <c r="A18" s="13" t="s">
        <v>19</v>
      </c>
      <c r="B18" s="14" t="s">
        <v>20</v>
      </c>
      <c r="C18" s="34">
        <v>0</v>
      </c>
    </row>
    <row r="19" spans="1:5" ht="25.5" collapsed="1">
      <c r="A19" s="13" t="s">
        <v>21</v>
      </c>
      <c r="B19" s="14" t="s">
        <v>22</v>
      </c>
      <c r="C19" s="9">
        <f>SUM(C20:C26)</f>
        <v>2151</v>
      </c>
      <c r="D19" s="26"/>
      <c r="E19" s="27"/>
    </row>
    <row r="20" spans="1:5" ht="51">
      <c r="A20" s="10" t="s">
        <v>51</v>
      </c>
      <c r="B20" s="11" t="s">
        <v>59</v>
      </c>
      <c r="C20" s="12">
        <v>1100</v>
      </c>
      <c r="D20" s="22"/>
      <c r="E20" s="28"/>
    </row>
    <row r="21" spans="1:5" ht="15" hidden="1" outlineLevel="1">
      <c r="A21" s="10" t="s">
        <v>71</v>
      </c>
      <c r="B21" s="11"/>
      <c r="C21" s="35"/>
      <c r="D21" s="22"/>
      <c r="E21" s="28"/>
    </row>
    <row r="22" spans="1:3" ht="63.75" collapsed="1">
      <c r="A22" s="10" t="s">
        <v>52</v>
      </c>
      <c r="B22" s="11" t="s">
        <v>53</v>
      </c>
      <c r="C22" s="15">
        <v>1018</v>
      </c>
    </row>
    <row r="23" spans="1:3" ht="15" hidden="1" outlineLevel="1">
      <c r="A23" s="10" t="s">
        <v>70</v>
      </c>
      <c r="B23" s="11"/>
      <c r="C23" s="36"/>
    </row>
    <row r="24" spans="1:3" ht="15" hidden="1" outlineLevel="1">
      <c r="A24" s="10" t="s">
        <v>54</v>
      </c>
      <c r="B24" s="11" t="s">
        <v>55</v>
      </c>
      <c r="C24" s="36">
        <v>0</v>
      </c>
    </row>
    <row r="25" spans="1:3" ht="15" hidden="1" outlineLevel="1">
      <c r="A25" s="10" t="s">
        <v>72</v>
      </c>
      <c r="B25" s="11"/>
      <c r="C25" s="36"/>
    </row>
    <row r="26" spans="1:3" ht="58.5" customHeight="1" outlineLevel="1">
      <c r="A26" s="10" t="s">
        <v>77</v>
      </c>
      <c r="B26" s="11" t="s">
        <v>78</v>
      </c>
      <c r="C26" s="15">
        <v>33</v>
      </c>
    </row>
    <row r="27" spans="1:3" ht="15">
      <c r="A27" s="13" t="s">
        <v>23</v>
      </c>
      <c r="B27" s="14" t="s">
        <v>24</v>
      </c>
      <c r="C27" s="9">
        <v>1921</v>
      </c>
    </row>
    <row r="28" spans="1:3" s="18" customFormat="1" ht="25.5">
      <c r="A28" s="17" t="s">
        <v>25</v>
      </c>
      <c r="B28" s="14" t="s">
        <v>45</v>
      </c>
      <c r="C28" s="32">
        <v>20855</v>
      </c>
    </row>
    <row r="29" spans="1:3" ht="15">
      <c r="A29" s="17" t="s">
        <v>26</v>
      </c>
      <c r="B29" s="14" t="s">
        <v>27</v>
      </c>
      <c r="C29" s="9">
        <f>SUM(C30+C31)</f>
        <v>555</v>
      </c>
    </row>
    <row r="30" spans="1:3" ht="45" customHeight="1">
      <c r="A30" s="16" t="s">
        <v>28</v>
      </c>
      <c r="B30" s="11" t="s">
        <v>29</v>
      </c>
      <c r="C30" s="35"/>
    </row>
    <row r="31" spans="1:3" ht="38.25">
      <c r="A31" s="10" t="s">
        <v>30</v>
      </c>
      <c r="B31" s="11" t="s">
        <v>46</v>
      </c>
      <c r="C31" s="31">
        <v>555</v>
      </c>
    </row>
    <row r="32" spans="1:3" ht="15">
      <c r="A32" s="17" t="s">
        <v>31</v>
      </c>
      <c r="B32" s="14" t="s">
        <v>32</v>
      </c>
      <c r="C32" s="9">
        <v>1215</v>
      </c>
    </row>
    <row r="33" spans="1:3" ht="15">
      <c r="A33" s="13" t="s">
        <v>33</v>
      </c>
      <c r="B33" s="14" t="s">
        <v>34</v>
      </c>
      <c r="C33" s="9">
        <v>58</v>
      </c>
    </row>
    <row r="34" spans="1:3" ht="15" hidden="1" outlineLevel="1">
      <c r="A34" s="10" t="s">
        <v>56</v>
      </c>
      <c r="B34" s="11" t="s">
        <v>35</v>
      </c>
      <c r="C34" s="35"/>
    </row>
    <row r="35" spans="1:3" ht="15" hidden="1" outlineLevel="1">
      <c r="A35" s="10" t="s">
        <v>36</v>
      </c>
      <c r="B35" s="11" t="s">
        <v>37</v>
      </c>
      <c r="C35" s="35">
        <v>182</v>
      </c>
    </row>
    <row r="36" spans="1:3" ht="15" collapsed="1">
      <c r="A36" s="7" t="s">
        <v>38</v>
      </c>
      <c r="B36" s="8" t="s">
        <v>39</v>
      </c>
      <c r="C36" s="43">
        <f>C37+C43</f>
        <v>873305.6395099999</v>
      </c>
    </row>
    <row r="37" spans="1:3" ht="15">
      <c r="A37" s="7" t="s">
        <v>40</v>
      </c>
      <c r="B37" s="19" t="s">
        <v>41</v>
      </c>
      <c r="C37" s="43">
        <f>SUM(C38:C42)</f>
        <v>873305.6395099999</v>
      </c>
    </row>
    <row r="38" spans="1:3" ht="25.5">
      <c r="A38" s="10" t="s">
        <v>82</v>
      </c>
      <c r="B38" s="11" t="s">
        <v>47</v>
      </c>
      <c r="C38" s="31">
        <v>0</v>
      </c>
    </row>
    <row r="39" spans="1:3" ht="25.5">
      <c r="A39" s="10" t="s">
        <v>79</v>
      </c>
      <c r="B39" s="11" t="s">
        <v>49</v>
      </c>
      <c r="C39" s="31">
        <v>90907.62281</v>
      </c>
    </row>
    <row r="40" spans="1:3" ht="25.5">
      <c r="A40" s="10" t="s">
        <v>80</v>
      </c>
      <c r="B40" s="11" t="s">
        <v>48</v>
      </c>
      <c r="C40" s="31">
        <v>745290.6967</v>
      </c>
    </row>
    <row r="41" spans="1:3" ht="15">
      <c r="A41" s="10" t="s">
        <v>81</v>
      </c>
      <c r="B41" s="11" t="s">
        <v>42</v>
      </c>
      <c r="C41" s="31">
        <v>16483.32</v>
      </c>
    </row>
    <row r="42" spans="1:3" ht="15">
      <c r="A42" s="10" t="s">
        <v>81</v>
      </c>
      <c r="B42" s="11" t="s">
        <v>43</v>
      </c>
      <c r="C42" s="31">
        <v>20624</v>
      </c>
    </row>
    <row r="43" spans="1:3" s="18" customFormat="1" ht="14.25">
      <c r="A43" s="7" t="s">
        <v>60</v>
      </c>
      <c r="B43" s="19" t="s">
        <v>61</v>
      </c>
      <c r="C43" s="32"/>
    </row>
    <row r="44" spans="1:3" ht="15">
      <c r="A44" s="10"/>
      <c r="B44" s="11"/>
      <c r="C44" s="31"/>
    </row>
    <row r="45" spans="1:3" ht="15.75">
      <c r="A45" s="37" t="s">
        <v>44</v>
      </c>
      <c r="B45" s="37"/>
      <c r="C45" s="42">
        <f>SUM(C5+C36)</f>
        <v>1260710.63951</v>
      </c>
    </row>
  </sheetData>
  <sheetProtection/>
  <mergeCells count="3">
    <mergeCell ref="A45:B45"/>
    <mergeCell ref="A1:C1"/>
    <mergeCell ref="A2:C2"/>
  </mergeCells>
  <printOptions/>
  <pageMargins left="0.984251968503937" right="0" top="0" bottom="0" header="0.1968503937007874" footer="0.11811023622047245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C3" sqref="C1:D16384"/>
    </sheetView>
  </sheetViews>
  <sheetFormatPr defaultColWidth="35.8515625" defaultRowHeight="12.75" outlineLevelRow="1"/>
  <cols>
    <col min="1" max="1" width="22.8515625" style="1" customWidth="1"/>
    <col min="2" max="2" width="61.57421875" style="1" customWidth="1"/>
    <col min="3" max="4" width="13.28125" style="1" customWidth="1"/>
    <col min="5" max="7" width="8.421875" style="1" customWidth="1"/>
    <col min="8" max="16384" width="35.8515625" style="1" customWidth="1"/>
  </cols>
  <sheetData>
    <row r="1" spans="1:4" ht="33" customHeight="1">
      <c r="A1" s="38" t="s">
        <v>75</v>
      </c>
      <c r="B1" s="38"/>
      <c r="C1" s="38"/>
      <c r="D1" s="21"/>
    </row>
    <row r="2" spans="1:4" ht="18" customHeight="1">
      <c r="A2" s="39" t="s">
        <v>0</v>
      </c>
      <c r="B2" s="39"/>
      <c r="C2" s="39"/>
      <c r="D2" s="39"/>
    </row>
    <row r="3" spans="1:4" ht="38.25">
      <c r="A3" s="20" t="s">
        <v>1</v>
      </c>
      <c r="B3" s="3" t="s">
        <v>2</v>
      </c>
      <c r="C3" s="2" t="s">
        <v>73</v>
      </c>
      <c r="D3" s="2" t="s">
        <v>76</v>
      </c>
    </row>
    <row r="4" spans="1:4" ht="14.25" customHeight="1">
      <c r="A4" s="4"/>
      <c r="B4" s="5"/>
      <c r="C4" s="6"/>
      <c r="D4" s="6"/>
    </row>
    <row r="5" spans="1:4" ht="15" customHeight="1">
      <c r="A5" s="7" t="s">
        <v>3</v>
      </c>
      <c r="B5" s="8" t="s">
        <v>4</v>
      </c>
      <c r="C5" s="32">
        <f>SUM(C6+C9+C10+C15+C17+C18+C19+C24+C26+C25+C29+C30)</f>
        <v>392413</v>
      </c>
      <c r="D5" s="32">
        <f>SUM(D6+D9+D10+D15+D17+D18+D19+D24+D26+D25+D29+D30)</f>
        <v>413532</v>
      </c>
    </row>
    <row r="6" spans="1:4" ht="15.75" customHeight="1">
      <c r="A6" s="7" t="s">
        <v>5</v>
      </c>
      <c r="B6" s="8" t="s">
        <v>6</v>
      </c>
      <c r="C6" s="9">
        <f>SUM(C7:C8)</f>
        <v>295789</v>
      </c>
      <c r="D6" s="9">
        <f>SUM(D7:D8)</f>
        <v>311379</v>
      </c>
    </row>
    <row r="7" spans="1:4" ht="15">
      <c r="A7" s="10" t="s">
        <v>7</v>
      </c>
      <c r="B7" s="11" t="s">
        <v>8</v>
      </c>
      <c r="C7" s="12">
        <v>1831</v>
      </c>
      <c r="D7" s="12">
        <v>1904</v>
      </c>
    </row>
    <row r="8" spans="1:4" ht="15">
      <c r="A8" s="10" t="s">
        <v>65</v>
      </c>
      <c r="B8" s="11" t="s">
        <v>9</v>
      </c>
      <c r="C8" s="12">
        <v>293958</v>
      </c>
      <c r="D8" s="12">
        <v>309475</v>
      </c>
    </row>
    <row r="9" spans="1:4" ht="15">
      <c r="A9" s="13" t="s">
        <v>57</v>
      </c>
      <c r="B9" s="14" t="s">
        <v>58</v>
      </c>
      <c r="C9" s="9">
        <v>7463</v>
      </c>
      <c r="D9" s="9">
        <v>7510</v>
      </c>
    </row>
    <row r="10" spans="1:4" ht="15">
      <c r="A10" s="13" t="s">
        <v>10</v>
      </c>
      <c r="B10" s="14" t="s">
        <v>11</v>
      </c>
      <c r="C10" s="9">
        <f>SUM(C11:C14)</f>
        <v>46051</v>
      </c>
      <c r="D10" s="9">
        <f>SUM(D11:D14)</f>
        <v>48923</v>
      </c>
    </row>
    <row r="11" spans="1:4" ht="25.5">
      <c r="A11" s="10" t="s">
        <v>12</v>
      </c>
      <c r="B11" s="11" t="s">
        <v>13</v>
      </c>
      <c r="C11" s="12">
        <v>37330</v>
      </c>
      <c r="D11" s="12">
        <v>38926</v>
      </c>
    </row>
    <row r="12" spans="1:4" ht="15">
      <c r="A12" s="10" t="s">
        <v>63</v>
      </c>
      <c r="B12" s="11" t="s">
        <v>14</v>
      </c>
      <c r="C12" s="12">
        <v>43</v>
      </c>
      <c r="D12" s="12">
        <v>46</v>
      </c>
    </row>
    <row r="13" spans="1:4" ht="24.75" customHeight="1">
      <c r="A13" s="10" t="s">
        <v>64</v>
      </c>
      <c r="B13" s="11" t="s">
        <v>62</v>
      </c>
      <c r="C13" s="25">
        <v>8678</v>
      </c>
      <c r="D13" s="33">
        <v>9951</v>
      </c>
    </row>
    <row r="14" spans="1:4" ht="19.5" customHeight="1">
      <c r="A14" s="10" t="s">
        <v>68</v>
      </c>
      <c r="B14" s="11" t="s">
        <v>69</v>
      </c>
      <c r="C14" s="25">
        <v>0</v>
      </c>
      <c r="D14" s="33">
        <v>0</v>
      </c>
    </row>
    <row r="15" spans="1:4" ht="15">
      <c r="A15" s="13" t="s">
        <v>15</v>
      </c>
      <c r="B15" s="14" t="s">
        <v>16</v>
      </c>
      <c r="C15" s="9">
        <f>SUM(C16:C16)</f>
        <v>9016</v>
      </c>
      <c r="D15" s="9">
        <f>SUM(D16:D16)</f>
        <v>9384</v>
      </c>
    </row>
    <row r="16" spans="1:4" ht="15">
      <c r="A16" s="10" t="s">
        <v>66</v>
      </c>
      <c r="B16" s="11" t="s">
        <v>50</v>
      </c>
      <c r="C16" s="12">
        <v>9016</v>
      </c>
      <c r="D16" s="12">
        <v>9384</v>
      </c>
    </row>
    <row r="17" spans="1:4" ht="15">
      <c r="A17" s="13" t="s">
        <v>17</v>
      </c>
      <c r="B17" s="14" t="s">
        <v>18</v>
      </c>
      <c r="C17" s="9">
        <v>6027</v>
      </c>
      <c r="D17" s="9">
        <v>6734</v>
      </c>
    </row>
    <row r="18" spans="1:4" ht="25.5" hidden="1" outlineLevel="1">
      <c r="A18" s="13" t="s">
        <v>19</v>
      </c>
      <c r="B18" s="14" t="s">
        <v>20</v>
      </c>
      <c r="C18" s="34"/>
      <c r="D18" s="34"/>
    </row>
    <row r="19" spans="1:4" ht="25.5" collapsed="1">
      <c r="A19" s="13" t="s">
        <v>21</v>
      </c>
      <c r="B19" s="14" t="s">
        <v>22</v>
      </c>
      <c r="C19" s="9">
        <f>SUM(C20:C23)</f>
        <v>2176</v>
      </c>
      <c r="D19" s="9">
        <f>SUM(D20:D23)</f>
        <v>2034</v>
      </c>
    </row>
    <row r="20" spans="1:4" ht="51">
      <c r="A20" s="10" t="s">
        <v>51</v>
      </c>
      <c r="B20" s="11" t="s">
        <v>59</v>
      </c>
      <c r="C20" s="12">
        <v>1100</v>
      </c>
      <c r="D20" s="12">
        <v>1100</v>
      </c>
    </row>
    <row r="21" spans="1:4" ht="63.75">
      <c r="A21" s="10" t="s">
        <v>52</v>
      </c>
      <c r="B21" s="11" t="s">
        <v>53</v>
      </c>
      <c r="C21" s="15">
        <v>1041</v>
      </c>
      <c r="D21" s="15">
        <v>897</v>
      </c>
    </row>
    <row r="22" spans="1:4" ht="15" hidden="1" outlineLevel="1">
      <c r="A22" s="10" t="s">
        <v>54</v>
      </c>
      <c r="B22" s="11" t="s">
        <v>55</v>
      </c>
      <c r="C22" s="15">
        <v>0</v>
      </c>
      <c r="D22" s="15">
        <v>0</v>
      </c>
    </row>
    <row r="23" spans="1:4" ht="63.75" outlineLevel="1">
      <c r="A23" s="10" t="s">
        <v>77</v>
      </c>
      <c r="B23" s="11" t="s">
        <v>78</v>
      </c>
      <c r="C23" s="15">
        <v>35</v>
      </c>
      <c r="D23" s="15">
        <v>37</v>
      </c>
    </row>
    <row r="24" spans="1:4" ht="15">
      <c r="A24" s="13" t="s">
        <v>23</v>
      </c>
      <c r="B24" s="14" t="s">
        <v>24</v>
      </c>
      <c r="C24" s="9">
        <v>1936</v>
      </c>
      <c r="D24" s="9">
        <v>1952</v>
      </c>
    </row>
    <row r="25" spans="1:4" s="18" customFormat="1" ht="25.5">
      <c r="A25" s="17" t="s">
        <v>25</v>
      </c>
      <c r="B25" s="14" t="s">
        <v>45</v>
      </c>
      <c r="C25" s="32">
        <v>22479</v>
      </c>
      <c r="D25" s="32">
        <v>24229</v>
      </c>
    </row>
    <row r="26" spans="1:4" ht="15">
      <c r="A26" s="17" t="s">
        <v>26</v>
      </c>
      <c r="B26" s="14" t="s">
        <v>27</v>
      </c>
      <c r="C26" s="9">
        <f>SUM(C27+C28)</f>
        <v>300</v>
      </c>
      <c r="D26" s="9">
        <f>SUM(D27+D28)</f>
        <v>300</v>
      </c>
    </row>
    <row r="27" spans="1:4" ht="51">
      <c r="A27" s="16" t="s">
        <v>28</v>
      </c>
      <c r="B27" s="11" t="s">
        <v>29</v>
      </c>
      <c r="C27" s="12">
        <v>0</v>
      </c>
      <c r="D27" s="12">
        <v>0</v>
      </c>
    </row>
    <row r="28" spans="1:4" ht="38.25">
      <c r="A28" s="10" t="s">
        <v>30</v>
      </c>
      <c r="B28" s="11" t="s">
        <v>46</v>
      </c>
      <c r="C28" s="31">
        <v>300</v>
      </c>
      <c r="D28" s="31">
        <v>300</v>
      </c>
    </row>
    <row r="29" spans="1:4" ht="15">
      <c r="A29" s="17" t="s">
        <v>31</v>
      </c>
      <c r="B29" s="14" t="s">
        <v>32</v>
      </c>
      <c r="C29" s="9">
        <v>1121</v>
      </c>
      <c r="D29" s="9">
        <v>1035</v>
      </c>
    </row>
    <row r="30" spans="1:4" ht="15">
      <c r="A30" s="13" t="s">
        <v>33</v>
      </c>
      <c r="B30" s="14" t="s">
        <v>34</v>
      </c>
      <c r="C30" s="9">
        <v>55</v>
      </c>
      <c r="D30" s="9">
        <v>52</v>
      </c>
    </row>
    <row r="31" spans="1:4" ht="15" hidden="1" outlineLevel="1">
      <c r="A31" s="10" t="s">
        <v>56</v>
      </c>
      <c r="B31" s="11" t="s">
        <v>35</v>
      </c>
      <c r="C31" s="35"/>
      <c r="D31" s="35"/>
    </row>
    <row r="32" spans="1:4" ht="15" hidden="1" outlineLevel="1">
      <c r="A32" s="10" t="s">
        <v>36</v>
      </c>
      <c r="B32" s="11" t="s">
        <v>37</v>
      </c>
      <c r="C32" s="35">
        <v>182</v>
      </c>
      <c r="D32" s="35">
        <v>182</v>
      </c>
    </row>
    <row r="33" spans="1:4" ht="15" collapsed="1">
      <c r="A33" s="7" t="s">
        <v>38</v>
      </c>
      <c r="B33" s="8" t="s">
        <v>39</v>
      </c>
      <c r="C33" s="40">
        <f>SUM(C34)+C40</f>
        <v>922093.08113</v>
      </c>
      <c r="D33" s="40">
        <f>SUM(D34)+D40</f>
        <v>871181.69049</v>
      </c>
    </row>
    <row r="34" spans="1:4" ht="25.5">
      <c r="A34" s="7" t="s">
        <v>40</v>
      </c>
      <c r="B34" s="19" t="s">
        <v>41</v>
      </c>
      <c r="C34" s="40">
        <f>SUM(C35:C39)</f>
        <v>922093.08113</v>
      </c>
      <c r="D34" s="40">
        <f>SUM(D35:D39)</f>
        <v>871181.69049</v>
      </c>
    </row>
    <row r="35" spans="1:4" ht="25.5">
      <c r="A35" s="10" t="s">
        <v>82</v>
      </c>
      <c r="B35" s="11" t="s">
        <v>47</v>
      </c>
      <c r="C35" s="31"/>
      <c r="D35" s="31"/>
    </row>
    <row r="36" spans="1:4" ht="25.5">
      <c r="A36" s="10" t="s">
        <v>79</v>
      </c>
      <c r="B36" s="11" t="s">
        <v>49</v>
      </c>
      <c r="C36" s="31">
        <v>137079.05443</v>
      </c>
      <c r="D36" s="31">
        <v>75268.38279</v>
      </c>
    </row>
    <row r="37" spans="1:4" ht="25.5">
      <c r="A37" s="10" t="s">
        <v>80</v>
      </c>
      <c r="B37" s="11" t="s">
        <v>48</v>
      </c>
      <c r="C37" s="31">
        <v>750337.7067</v>
      </c>
      <c r="D37" s="31">
        <v>758654.1077</v>
      </c>
    </row>
    <row r="38" spans="1:4" ht="15">
      <c r="A38" s="10" t="s">
        <v>81</v>
      </c>
      <c r="B38" s="11" t="s">
        <v>42</v>
      </c>
      <c r="C38" s="31">
        <v>16483.32</v>
      </c>
      <c r="D38" s="31">
        <v>18358.2</v>
      </c>
    </row>
    <row r="39" spans="1:4" ht="15">
      <c r="A39" s="10" t="s">
        <v>81</v>
      </c>
      <c r="B39" s="11" t="s">
        <v>43</v>
      </c>
      <c r="C39" s="31">
        <v>18193</v>
      </c>
      <c r="D39" s="31">
        <v>18901</v>
      </c>
    </row>
    <row r="40" spans="1:4" s="18" customFormat="1" ht="14.25">
      <c r="A40" s="7" t="s">
        <v>60</v>
      </c>
      <c r="B40" s="19" t="s">
        <v>61</v>
      </c>
      <c r="C40" s="41"/>
      <c r="D40" s="41"/>
    </row>
    <row r="41" spans="1:4" s="18" customFormat="1" ht="14.25">
      <c r="A41" s="7"/>
      <c r="B41" s="19"/>
      <c r="C41" s="41"/>
      <c r="D41" s="41"/>
    </row>
    <row r="42" spans="1:4" ht="15.75">
      <c r="A42" s="37" t="s">
        <v>44</v>
      </c>
      <c r="B42" s="37"/>
      <c r="C42" s="42">
        <f>SUM(C5+C33)</f>
        <v>1314506.0811299998</v>
      </c>
      <c r="D42" s="42">
        <f>SUM(D5+D33)</f>
        <v>1284713.69049</v>
      </c>
    </row>
  </sheetData>
  <sheetProtection/>
  <mergeCells count="3">
    <mergeCell ref="A42:B42"/>
    <mergeCell ref="A1:C1"/>
    <mergeCell ref="A2:D2"/>
  </mergeCells>
  <printOptions/>
  <pageMargins left="0.984251968503937" right="0" top="0" bottom="0" header="0.1968503937007874" footer="0.1181102362204724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2021-11-18T09:32:52Z</cp:lastPrinted>
  <dcterms:created xsi:type="dcterms:W3CDTF">2011-10-21T06:16:20Z</dcterms:created>
  <dcterms:modified xsi:type="dcterms:W3CDTF">2021-11-18T09:32:54Z</dcterms:modified>
  <cp:category/>
  <cp:version/>
  <cp:contentType/>
  <cp:contentStatus/>
</cp:coreProperties>
</file>