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0"/>
  </bookViews>
  <sheets>
    <sheet name="2022" sheetId="1" r:id="rId1"/>
  </sheets>
  <definedNames>
    <definedName name="_xlnm.Print_Titles" localSheetId="0">'2022'!$11:$11</definedName>
  </definedNames>
  <calcPr fullCalcOnLoad="1"/>
</workbook>
</file>

<file path=xl/sharedStrings.xml><?xml version="1.0" encoding="utf-8"?>
<sst xmlns="http://schemas.openxmlformats.org/spreadsheetml/2006/main" count="104" uniqueCount="103">
  <si>
    <t>Наименование</t>
  </si>
  <si>
    <t>Раздел, подраздел</t>
  </si>
  <si>
    <t>в рублях</t>
  </si>
  <si>
    <t xml:space="preserve">к решению Районной Думы </t>
  </si>
  <si>
    <t>Измененные бюджетные ассигнования на 2022 год</t>
  </si>
  <si>
    <t>Приложение №8</t>
  </si>
  <si>
    <t>Распределение бюджетных ассигнований по разделам и подразделам бюджетной классификации  на 2022 год</t>
  </si>
  <si>
    <t>ОБЩЕГОСУДАРСТВЕННЫЕ ВОПРОСЫ</t>
  </si>
  <si>
    <t>0100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</si>
  <si>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</si>
  <si>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</si>
  <si>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Судебная система</t>
  </si>
  <si>
    <t>0105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</si>
  <si>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</si>
  <si>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</si>
  <si>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Резервные фонды</t>
  </si>
  <si>
    <t>0111</t>
  </si>
  <si>
    <t xml:space="preserve">  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</si>
  <si>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</si>
  <si>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</si>
  <si>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</si>
  <si>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 xml:space="preserve">  Органы юстиции</t>
  </si>
  <si>
    <t>0304</t>
  </si>
  <si>
    <t xml:space="preserve">  Гражданская оборона</t>
  </si>
  <si>
    <t>0309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</si>
  <si>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</si>
  <si>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</si>
  <si>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</si>
  <si>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</si>
  <si>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 xml:space="preserve">  Сельское хозяйство и рыболовство</t>
  </si>
  <si>
    <t>0405</t>
  </si>
  <si>
    <t xml:space="preserve">  Водное хозяйство</t>
  </si>
  <si>
    <t>0406</t>
  </si>
  <si>
    <t xml:space="preserve">  Транспорт</t>
  </si>
  <si>
    <t>0408</t>
  </si>
  <si>
    <t xml:space="preserve">  Дорожное хозяйство (дорожные фонды)</t>
  </si>
  <si>
    <t>0409</t>
  </si>
  <si>
    <t xml:space="preserve"> 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</si>
  <si>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</si>
  <si>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</si>
  <si>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</si>
  <si>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 Жилищное хозяйство</t>
  </si>
  <si>
    <t>0501</t>
  </si>
  <si>
    <t xml:space="preserve">  Коммунальное хозяйство</t>
  </si>
  <si>
    <t>0502</t>
  </si>
  <si>
    <t xml:space="preserve">  Благоустройство</t>
  </si>
  <si>
    <t>0503</t>
  </si>
  <si>
    <t>ОБРАЗОВАНИЕ</t>
  </si>
  <si>
    <t>0700</t>
  </si>
  <si>
    <t xml:space="preserve">  Дошкольное образование</t>
  </si>
  <si>
    <t>0701</t>
  </si>
  <si>
    <t xml:space="preserve">  Общее образование</t>
  </si>
  <si>
    <t>0702</t>
  </si>
  <si>
    <t xml:space="preserve">  Дополнительное образование детей</t>
  </si>
  <si>
    <t>0703</t>
  </si>
  <si>
    <t xml:space="preserve">  Молодежная политика</t>
  </si>
  <si>
    <t>0707</t>
  </si>
  <si>
    <t xml:space="preserve">  Другие вопросы в области образования</t>
  </si>
  <si>
    <t>0709</t>
  </si>
  <si>
    <t>КУЛЬТУРА, КИНЕМАТОГРАФИЯ</t>
  </si>
  <si>
    <t>0800</t>
  </si>
  <si>
    <t xml:space="preserve">  Культура</t>
  </si>
  <si>
    <t>0801</t>
  </si>
  <si>
    <t xml:space="preserve">  Другие вопросы в области культуры, кинематографии</t>
  </si>
  <si>
    <t>0804</t>
  </si>
  <si>
    <t>СОЦИАЛЬНАЯ ПОЛИТИКА</t>
  </si>
  <si>
    <t>1000</t>
  </si>
  <si>
    <t xml:space="preserve">  Пенсионное обеспечение</t>
  </si>
  <si>
    <t>1001</t>
  </si>
  <si>
    <t xml:space="preserve">  Социальное обслуживание населения</t>
  </si>
  <si>
    <t>1002</t>
  </si>
  <si>
    <t xml:space="preserve">  Социальное обеспечение населения</t>
  </si>
  <si>
    <t>1003</t>
  </si>
  <si>
    <t xml:space="preserve">  Охрана семьи и детства</t>
  </si>
  <si>
    <t>1004</t>
  </si>
  <si>
    <t xml:space="preserve">  Другие вопросы в области социальной политики</t>
  </si>
  <si>
    <t>1006</t>
  </si>
  <si>
    <t>ФИЗИЧЕСКАЯ КУЛЬТУРА И СПОРТ</t>
  </si>
  <si>
    <t>1100</t>
  </si>
  <si>
    <t xml:space="preserve">  Физическая культура</t>
  </si>
  <si>
    <t>1101</t>
  </si>
  <si>
    <t>СРЕДСТВА МАССОВОЙ ИНФОРМАЦИИ</t>
  </si>
  <si>
    <t>1200</t>
  </si>
  <si>
    <t xml:space="preserve">  Телевидение и радиовещание</t>
  </si>
  <si>
    <t>1201</t>
  </si>
  <si>
    <t xml:space="preserve">  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</si>
  <si>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</si>
  <si>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</si>
  <si>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</si>
  <si>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 xml:space="preserve">  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</si>
  <si>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</si>
  <si>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</si>
  <si>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</si>
  <si>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</si>
  <si>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</si>
  <si>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Прочие межбюджетные трансферты общего характера</t>
  </si>
  <si>
    <t>1403</t>
  </si>
  <si>
    <t>Всего</t>
  </si>
  <si>
    <t>№98 от 24.12.2021</t>
  </si>
  <si>
    <t>поправка   (+ -)</t>
  </si>
  <si>
    <t>Утверждено с учетом поправки</t>
  </si>
  <si>
    <t>№____  от ___________2022</t>
  </si>
  <si>
    <t>Приложение №4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</si>
</sst>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00"/>
    <numFmt numFmtId="175" formatCode="#,##0.0"/>
    <numFmt numFmtId="176" formatCode="#,##0.000"/>
    <numFmt numFmtId="177" formatCode="0.0%"/>
    <numFmt numFmtId="178" formatCode="0.000%"/>
    <numFmt numFmtId="179" formatCode="0.0"/>
    <numFmt numFmtId="180" formatCode="#,##0.0000"/>
    <numFmt numFmtId="181" formatCode="#,##0.00000"/>
    <numFmt numFmtId="182" formatCode="#,##0.000000"/>
    <numFmt numFmtId="183" formatCode="#,##0.0000000"/>
    <numFmt numFmtId="184" formatCode="0.00000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000000"/>
      <name val="Times New Roman"/>
      <family val="0"/>
    </font>
    <font>
      <b/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35" fillId="20" borderId="0">
      <alignment/>
      <protection/>
    </xf>
    <xf numFmtId="0" fontId="36" fillId="0" borderId="1">
      <alignment horizontal="center" vertical="center" wrapText="1"/>
      <protection/>
    </xf>
    <xf numFmtId="0" fontId="37" fillId="0" borderId="1">
      <alignment horizontal="center" vertical="center" shrinkToFit="1"/>
      <protection/>
    </xf>
    <xf numFmtId="49" fontId="36" fillId="0" borderId="1">
      <alignment horizontal="left" vertical="top" wrapText="1"/>
      <protection/>
    </xf>
    <xf numFmtId="0" fontId="38" fillId="0" borderId="2">
      <alignment horizontal="right"/>
      <protection/>
    </xf>
    <xf numFmtId="49" fontId="37" fillId="0" borderId="1">
      <alignment horizontal="left" vertical="top" wrapText="1"/>
      <protection/>
    </xf>
    <xf numFmtId="49" fontId="37" fillId="0" borderId="1">
      <alignment horizontal="left" vertical="top" wrapText="1"/>
      <protection/>
    </xf>
    <xf numFmtId="49" fontId="37" fillId="0" borderId="1">
      <alignment horizontal="left" vertical="top" wrapText="1"/>
      <protection/>
    </xf>
    <xf numFmtId="49" fontId="37" fillId="0" borderId="1">
      <alignment horizontal="left" vertical="top" wrapText="1"/>
      <protection/>
    </xf>
    <xf numFmtId="0" fontId="36" fillId="0" borderId="1">
      <alignment horizontal="left"/>
      <protection/>
    </xf>
    <xf numFmtId="4" fontId="38" fillId="21" borderId="2">
      <alignment horizontal="right" vertical="top" shrinkToFit="1"/>
      <protection/>
    </xf>
    <xf numFmtId="0" fontId="37" fillId="0" borderId="2">
      <alignment/>
      <protection/>
    </xf>
    <xf numFmtId="0" fontId="37" fillId="0" borderId="2">
      <alignment/>
      <protection/>
    </xf>
    <xf numFmtId="0" fontId="37" fillId="0" borderId="2">
      <alignment/>
      <protection/>
    </xf>
    <xf numFmtId="0" fontId="37" fillId="0" borderId="2">
      <alignment/>
      <protection/>
    </xf>
    <xf numFmtId="49" fontId="36" fillId="0" borderId="1">
      <alignment horizontal="center" vertical="top" wrapText="1"/>
      <protection/>
    </xf>
    <xf numFmtId="49" fontId="37" fillId="0" borderId="1">
      <alignment horizontal="center" vertical="top" wrapText="1"/>
      <protection/>
    </xf>
    <xf numFmtId="4" fontId="36" fillId="22" borderId="1">
      <alignment horizontal="right" vertical="top" shrinkToFit="1"/>
      <protection/>
    </xf>
    <xf numFmtId="4" fontId="36" fillId="22" borderId="1">
      <alignment horizontal="right" vertical="top" shrinkToFit="1"/>
      <protection/>
    </xf>
    <xf numFmtId="4" fontId="37" fillId="22" borderId="1">
      <alignment horizontal="right" vertical="top" shrinkToFit="1"/>
      <protection/>
    </xf>
    <xf numFmtId="4" fontId="37" fillId="22" borderId="1">
      <alignment horizontal="right" vertical="top" shrinkToFit="1"/>
      <protection/>
    </xf>
    <xf numFmtId="4" fontId="37" fillId="22" borderId="1">
      <alignment horizontal="right" vertical="top" shrinkToFit="1"/>
      <protection/>
    </xf>
    <xf numFmtId="4" fontId="37" fillId="22" borderId="1">
      <alignment horizontal="right" vertical="top" shrinkToFit="1"/>
      <protection/>
    </xf>
    <xf numFmtId="4" fontId="37" fillId="22" borderId="1">
      <alignment horizontal="right" vertical="top" shrinkToFit="1"/>
      <protection/>
    </xf>
    <xf numFmtId="4" fontId="36" fillId="21" borderId="1">
      <alignment horizontal="right" vertical="top" shrinkToFit="1"/>
      <protection/>
    </xf>
    <xf numFmtId="4" fontId="36" fillId="21" borderId="1">
      <alignment horizontal="right" vertical="top" shrinkToFit="1"/>
      <protection/>
    </xf>
    <xf numFmtId="4" fontId="36" fillId="21" borderId="1">
      <alignment horizontal="right" vertical="top" shrinkToFit="1"/>
      <protection/>
    </xf>
    <xf numFmtId="4" fontId="36" fillId="21" borderId="1">
      <alignment horizontal="right" vertical="top" shrinkToFit="1"/>
      <protection/>
    </xf>
    <xf numFmtId="4" fontId="36" fillId="21" borderId="1">
      <alignment horizontal="right" vertical="top" shrinkToFi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1" fontId="39" fillId="0" borderId="1">
      <alignment horizontal="center" vertical="top" shrinkToFit="1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0" borderId="0">
      <alignment horizontal="left" vertical="top" wrapText="1"/>
      <protection/>
    </xf>
    <xf numFmtId="4" fontId="38" fillId="21" borderId="1">
      <alignment horizontal="right" vertical="top" shrinkToFit="1"/>
      <protection/>
    </xf>
    <xf numFmtId="0" fontId="41" fillId="0" borderId="0">
      <alignment horizontal="center" wrapText="1"/>
      <protection/>
    </xf>
    <xf numFmtId="0" fontId="41" fillId="0" borderId="0">
      <alignment horizontal="center" wrapText="1"/>
      <protection/>
    </xf>
    <xf numFmtId="0" fontId="41" fillId="0" borderId="0">
      <alignment horizontal="center" wrapText="1"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4" fillId="0" borderId="0">
      <alignment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49" fontId="36" fillId="36" borderId="15" xfId="41" applyNumberFormat="1" applyFill="1" applyBorder="1" applyProtection="1">
      <alignment horizontal="left" vertical="top" wrapText="1"/>
      <protection/>
    </xf>
    <xf numFmtId="49" fontId="36" fillId="36" borderId="15" xfId="53" applyNumberFormat="1" applyFill="1" applyBorder="1" applyProtection="1">
      <alignment horizontal="center" vertical="top" wrapText="1"/>
      <protection/>
    </xf>
    <xf numFmtId="4" fontId="36" fillId="36" borderId="15" xfId="55" applyNumberFormat="1" applyFill="1" applyBorder="1" applyAlignment="1" applyProtection="1">
      <alignment horizontal="right" vertical="top" shrinkToFit="1"/>
      <protection/>
    </xf>
    <xf numFmtId="4" fontId="31" fillId="0" borderId="15" xfId="0" applyNumberFormat="1" applyFont="1" applyBorder="1" applyAlignment="1">
      <alignment vertical="top"/>
    </xf>
    <xf numFmtId="49" fontId="37" fillId="36" borderId="15" xfId="43" applyNumberFormat="1" applyFill="1" applyBorder="1" applyProtection="1">
      <alignment horizontal="left" vertical="top" wrapText="1"/>
      <protection/>
    </xf>
    <xf numFmtId="49" fontId="37" fillId="36" borderId="15" xfId="54" applyNumberFormat="1" applyFill="1" applyBorder="1" applyProtection="1">
      <alignment horizontal="center" vertical="top" wrapText="1"/>
      <protection/>
    </xf>
    <xf numFmtId="4" fontId="37" fillId="36" borderId="15" xfId="59" applyNumberFormat="1" applyFill="1" applyBorder="1" applyAlignment="1" applyProtection="1">
      <alignment horizontal="right" vertical="top" shrinkToFit="1"/>
      <protection/>
    </xf>
    <xf numFmtId="4" fontId="2" fillId="0" borderId="15" xfId="0" applyNumberFormat="1" applyFont="1" applyBorder="1" applyAlignment="1">
      <alignment vertical="top"/>
    </xf>
    <xf numFmtId="49" fontId="37" fillId="36" borderId="16" xfId="43" applyNumberFormat="1" applyFill="1" applyBorder="1" applyProtection="1">
      <alignment horizontal="left" vertical="top" wrapText="1"/>
      <protection/>
    </xf>
    <xf numFmtId="49" fontId="37" fillId="36" borderId="16" xfId="54" applyNumberFormat="1" applyFill="1" applyBorder="1" applyProtection="1">
      <alignment horizontal="center" vertical="top" wrapText="1"/>
      <protection/>
    </xf>
    <xf numFmtId="4" fontId="37" fillId="36" borderId="16" xfId="59" applyNumberFormat="1" applyFill="1" applyBorder="1" applyAlignment="1" applyProtection="1">
      <alignment horizontal="right" vertical="top" shrinkToFit="1"/>
      <protection/>
    </xf>
    <xf numFmtId="4" fontId="2" fillId="0" borderId="16" xfId="0" applyNumberFormat="1" applyFont="1" applyBorder="1" applyAlignment="1">
      <alignment vertical="top"/>
    </xf>
    <xf numFmtId="0" fontId="36" fillId="36" borderId="12" xfId="47" applyNumberFormat="1" applyFill="1" applyBorder="1" applyProtection="1">
      <alignment horizontal="left"/>
      <protection/>
    </xf>
    <xf numFmtId="0" fontId="36" fillId="36" borderId="13" xfId="47" applyNumberFormat="1" applyFill="1" applyBorder="1" applyProtection="1">
      <alignment horizontal="left"/>
      <protection/>
    </xf>
    <xf numFmtId="4" fontId="36" fillId="36" borderId="13" xfId="64" applyNumberFormat="1" applyFill="1" applyBorder="1" applyAlignment="1" applyProtection="1">
      <alignment horizontal="right" vertical="top" shrinkToFit="1"/>
      <protection/>
    </xf>
    <xf numFmtId="4" fontId="31" fillId="0" borderId="13" xfId="0" applyNumberFormat="1" applyFont="1" applyBorder="1" applyAlignment="1">
      <alignment vertical="top"/>
    </xf>
    <xf numFmtId="4" fontId="31" fillId="0" borderId="14" xfId="0" applyNumberFormat="1" applyFont="1" applyBorder="1" applyAlignment="1">
      <alignment vertical="top"/>
    </xf>
    <xf numFmtId="49" fontId="36" fillId="36" borderId="17" xfId="41" applyNumberFormat="1" applyFill="1" applyBorder="1" applyProtection="1">
      <alignment horizontal="left" vertical="top" wrapText="1"/>
      <protection/>
    </xf>
    <xf numFmtId="49" fontId="36" fillId="36" borderId="17" xfId="53" applyNumberFormat="1" applyFill="1" applyBorder="1" applyProtection="1">
      <alignment horizontal="center" vertical="top" wrapText="1"/>
      <protection/>
    </xf>
    <xf numFmtId="4" fontId="36" fillId="36" borderId="17" xfId="55" applyNumberFormat="1" applyFill="1" applyBorder="1" applyAlignment="1" applyProtection="1">
      <alignment horizontal="right" vertical="top" shrinkToFit="1"/>
      <protection/>
    </xf>
    <xf numFmtId="4" fontId="31" fillId="0" borderId="17" xfId="0" applyNumberFormat="1" applyFont="1" applyBorder="1" applyAlignment="1">
      <alignment vertical="top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5 2" xfId="43"/>
    <cellStyle name="xl25 3" xfId="44"/>
    <cellStyle name="xl25 4" xfId="45"/>
    <cellStyle name="xl25 5" xfId="46"/>
    <cellStyle name="xl26" xfId="47"/>
    <cellStyle name="xl27" xfId="48"/>
    <cellStyle name="xl27 2" xfId="49"/>
    <cellStyle name="xl27 3" xfId="50"/>
    <cellStyle name="xl27 4" xfId="51"/>
    <cellStyle name="xl27 5" xfId="52"/>
    <cellStyle name="xl28" xfId="53"/>
    <cellStyle name="xl29" xfId="54"/>
    <cellStyle name="xl30" xfId="55"/>
    <cellStyle name="xl31" xfId="56"/>
    <cellStyle name="xl31 2" xfId="57"/>
    <cellStyle name="xl31 3" xfId="58"/>
    <cellStyle name="xl31 4" xfId="59"/>
    <cellStyle name="xl31 5" xfId="60"/>
    <cellStyle name="xl32" xfId="61"/>
    <cellStyle name="xl32 2" xfId="62"/>
    <cellStyle name="xl32 3" xfId="63"/>
    <cellStyle name="xl32 4" xfId="64"/>
    <cellStyle name="xl32 5" xfId="65"/>
    <cellStyle name="xl33" xfId="66"/>
    <cellStyle name="xl33 2" xfId="67"/>
    <cellStyle name="xl33 3" xfId="68"/>
    <cellStyle name="xl33 4" xfId="69"/>
    <cellStyle name="xl33 5" xfId="70"/>
    <cellStyle name="xl34" xfId="71"/>
    <cellStyle name="xl34 2" xfId="72"/>
    <cellStyle name="xl34 3" xfId="73"/>
    <cellStyle name="xl34 4" xfId="74"/>
    <cellStyle name="xl34 5" xfId="75"/>
    <cellStyle name="xl35" xfId="76"/>
    <cellStyle name="xl36" xfId="77"/>
    <cellStyle name="xl36 2" xfId="78"/>
    <cellStyle name="xl36 3" xfId="79"/>
    <cellStyle name="xl36 4" xfId="80"/>
    <cellStyle name="xl36 5" xfId="81"/>
    <cellStyle name="xl37" xfId="82"/>
    <cellStyle name="xl38" xfId="83"/>
    <cellStyle name="xl39" xfId="84"/>
    <cellStyle name="xl40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Обычный 2" xfId="105"/>
    <cellStyle name="Обычный 3" xfId="106"/>
    <cellStyle name="Обычный 4" xfId="107"/>
    <cellStyle name="Обычный 5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A9" sqref="A9:E9"/>
    </sheetView>
  </sheetViews>
  <sheetFormatPr defaultColWidth="9.00390625" defaultRowHeight="12.75" outlineLevelRow="1"/>
  <cols>
    <col min="1" max="1" width="38.875" style="3" customWidth="1"/>
    <col min="2" max="2" width="8.00390625" style="3" customWidth="1"/>
    <col min="3" max="3" width="15.125" style="7" customWidth="1"/>
    <col min="4" max="4" width="13.00390625" style="3" customWidth="1"/>
    <col min="5" max="5" width="15.625" style="3" customWidth="1"/>
    <col min="6" max="16384" width="9.125" style="1" customWidth="1"/>
  </cols>
  <sheetData>
    <row r="1" ht="12.75">
      <c r="E1" s="2" t="s">
        <v>102</v>
      </c>
    </row>
    <row r="2" ht="12.75">
      <c r="E2" s="2" t="s">
        <v>3</v>
      </c>
    </row>
    <row r="3" ht="12.75">
      <c r="E3" s="8" t="s">
        <v>101</v>
      </c>
    </row>
    <row r="4" spans="1:5" ht="12.75">
      <c r="A4" s="2"/>
      <c r="B4" s="2"/>
      <c r="E4" s="7"/>
    </row>
    <row r="5" ht="12.75">
      <c r="E5" s="2" t="s">
        <v>5</v>
      </c>
    </row>
    <row r="6" ht="12.75">
      <c r="E6" s="2" t="s">
        <v>3</v>
      </c>
    </row>
    <row r="7" ht="12.75">
      <c r="E7" s="8" t="s">
        <v>98</v>
      </c>
    </row>
    <row r="8" spans="1:2" ht="12.75">
      <c r="A8" s="2"/>
      <c r="B8" s="2"/>
    </row>
    <row r="9" spans="1:5" ht="42" customHeight="1">
      <c r="A9" s="12" t="s">
        <v>6</v>
      </c>
      <c r="B9" s="12"/>
      <c r="C9" s="12"/>
      <c r="D9" s="12"/>
      <c r="E9" s="12"/>
    </row>
    <row r="10" spans="1:5" ht="13.5" thickBot="1">
      <c r="A10" s="13"/>
      <c r="B10" s="13"/>
      <c r="C10" s="13"/>
      <c r="D10" s="14"/>
      <c r="E10" s="9" t="s">
        <v>2</v>
      </c>
    </row>
    <row r="11" spans="1:5" ht="60.75" thickBot="1">
      <c r="A11" s="4" t="s">
        <v>0</v>
      </c>
      <c r="B11" s="5" t="s">
        <v>1</v>
      </c>
      <c r="C11" s="6" t="s">
        <v>4</v>
      </c>
      <c r="D11" s="10" t="s">
        <v>99</v>
      </c>
      <c r="E11" s="11" t="s">
        <v>100</v>
      </c>
    </row>
    <row r="12" spans="1:5" ht="12.75">
      <c r="A12" s="32" t="s">
        <v>7</v>
      </c>
      <c r="B12" s="33" t="s">
        <v>8</v>
      </c>
      <c r="C12" s="34">
        <v>92550175.03</v>
      </c>
      <c r="D12" s="35">
        <f>SUM(D13:D17)</f>
        <v>-715697.22</v>
      </c>
      <c r="E12" s="35">
        <f>SUM(E13:E17)</f>
        <v>91834477.81</v>
      </c>
    </row>
    <row r="13" spans="1:5" ht="63.75">
      <c r="A13" s="19" t="s">
        <v>9</v>
      </c>
      <c r="B13" s="20" t="s">
        <v>10</v>
      </c>
      <c r="C13" s="21">
        <v>74506003</v>
      </c>
      <c r="D13" s="22">
        <v>-77254.16</v>
      </c>
      <c r="E13" s="22">
        <f>C13+D13</f>
        <v>74428748.84</v>
      </c>
    </row>
    <row r="14" spans="1:5" ht="12.75">
      <c r="A14" s="19" t="s">
        <v>11</v>
      </c>
      <c r="B14" s="20" t="s">
        <v>12</v>
      </c>
      <c r="C14" s="21">
        <v>36945</v>
      </c>
      <c r="D14" s="22"/>
      <c r="E14" s="22">
        <f>C14+D14</f>
        <v>36945</v>
      </c>
    </row>
    <row r="15" spans="1:5" ht="43.5" customHeight="1">
      <c r="A15" s="19" t="s">
        <v>13</v>
      </c>
      <c r="B15" s="20" t="s">
        <v>14</v>
      </c>
      <c r="C15" s="21">
        <v>9207000</v>
      </c>
      <c r="D15" s="22"/>
      <c r="E15" s="22">
        <f>C15+D15</f>
        <v>9207000</v>
      </c>
    </row>
    <row r="16" spans="1:5" ht="12.75">
      <c r="A16" s="19" t="s">
        <v>15</v>
      </c>
      <c r="B16" s="20" t="s">
        <v>16</v>
      </c>
      <c r="C16" s="21">
        <v>600000</v>
      </c>
      <c r="D16" s="22">
        <v>-379578.2</v>
      </c>
      <c r="E16" s="22">
        <f>C16+D16</f>
        <v>220421.8</v>
      </c>
    </row>
    <row r="17" spans="1:5" ht="12.75">
      <c r="A17" s="19" t="s">
        <v>17</v>
      </c>
      <c r="B17" s="20" t="s">
        <v>18</v>
      </c>
      <c r="C17" s="21">
        <v>8200227.03</v>
      </c>
      <c r="D17" s="22">
        <v>-258864.86</v>
      </c>
      <c r="E17" s="22">
        <f>C17+D17</f>
        <v>7941362.17</v>
      </c>
    </row>
    <row r="18" spans="1:5" ht="27.75" customHeight="1">
      <c r="A18" s="15" t="s">
        <v>19</v>
      </c>
      <c r="B18" s="16" t="s">
        <v>20</v>
      </c>
      <c r="C18" s="17">
        <v>7334308</v>
      </c>
      <c r="D18" s="18">
        <f>SUM(D19:D21)</f>
        <v>1276853.03</v>
      </c>
      <c r="E18" s="18">
        <f>SUM(E19:E21)</f>
        <v>8611161.030000001</v>
      </c>
    </row>
    <row r="19" spans="1:5" ht="12.75">
      <c r="A19" s="19" t="s">
        <v>21</v>
      </c>
      <c r="B19" s="20" t="s">
        <v>22</v>
      </c>
      <c r="C19" s="21">
        <v>1551308</v>
      </c>
      <c r="D19" s="22"/>
      <c r="E19" s="22">
        <f>C19+D19</f>
        <v>1551308</v>
      </c>
    </row>
    <row r="20" spans="1:5" ht="12.75">
      <c r="A20" s="19" t="s">
        <v>23</v>
      </c>
      <c r="B20" s="20" t="s">
        <v>24</v>
      </c>
      <c r="C20" s="21">
        <v>220000</v>
      </c>
      <c r="D20" s="22">
        <v>-70000</v>
      </c>
      <c r="E20" s="22">
        <f>C20+D20</f>
        <v>150000</v>
      </c>
    </row>
    <row r="21" spans="1:5" ht="51">
      <c r="A21" s="19" t="s">
        <v>25</v>
      </c>
      <c r="B21" s="20" t="s">
        <v>26</v>
      </c>
      <c r="C21" s="21">
        <v>5563000</v>
      </c>
      <c r="D21" s="22">
        <v>1346853.03</v>
      </c>
      <c r="E21" s="22">
        <f>C21+D21</f>
        <v>6909853.03</v>
      </c>
    </row>
    <row r="22" spans="1:5" ht="12.75">
      <c r="A22" s="15" t="s">
        <v>27</v>
      </c>
      <c r="B22" s="16" t="s">
        <v>28</v>
      </c>
      <c r="C22" s="17">
        <v>39960599.95</v>
      </c>
      <c r="D22" s="18">
        <f>SUM(D23:D27)</f>
        <v>36817971.13</v>
      </c>
      <c r="E22" s="18">
        <f>SUM(E23:E27)</f>
        <v>76778571.08</v>
      </c>
    </row>
    <row r="23" spans="1:5" ht="12.75">
      <c r="A23" s="19" t="s">
        <v>29</v>
      </c>
      <c r="B23" s="20" t="s">
        <v>30</v>
      </c>
      <c r="C23" s="21">
        <v>940020</v>
      </c>
      <c r="D23" s="22">
        <v>731600</v>
      </c>
      <c r="E23" s="22">
        <f>C23+D23</f>
        <v>1671620</v>
      </c>
    </row>
    <row r="24" spans="1:5" ht="12.75">
      <c r="A24" s="19" t="s">
        <v>31</v>
      </c>
      <c r="B24" s="20" t="s">
        <v>32</v>
      </c>
      <c r="C24" s="21">
        <v>2705000</v>
      </c>
      <c r="D24" s="22">
        <v>-750000</v>
      </c>
      <c r="E24" s="22">
        <f>C24+D24</f>
        <v>1955000</v>
      </c>
    </row>
    <row r="25" spans="1:5" ht="12.75">
      <c r="A25" s="19" t="s">
        <v>33</v>
      </c>
      <c r="B25" s="20" t="s">
        <v>34</v>
      </c>
      <c r="C25" s="21">
        <v>9610000</v>
      </c>
      <c r="D25" s="22">
        <v>133876</v>
      </c>
      <c r="E25" s="22">
        <f>C25+D25</f>
        <v>9743876</v>
      </c>
    </row>
    <row r="26" spans="1:5" ht="12.75">
      <c r="A26" s="19" t="s">
        <v>35</v>
      </c>
      <c r="B26" s="20" t="s">
        <v>36</v>
      </c>
      <c r="C26" s="21">
        <v>22703588</v>
      </c>
      <c r="D26" s="22">
        <v>36668481.04</v>
      </c>
      <c r="E26" s="22">
        <f>C26+D26</f>
        <v>59372069.04</v>
      </c>
    </row>
    <row r="27" spans="1:5" ht="25.5">
      <c r="A27" s="19" t="s">
        <v>37</v>
      </c>
      <c r="B27" s="20" t="s">
        <v>38</v>
      </c>
      <c r="C27" s="21">
        <v>4001991.95</v>
      </c>
      <c r="D27" s="22">
        <v>34014.09</v>
      </c>
      <c r="E27" s="22">
        <f>C27+D27</f>
        <v>4036006.04</v>
      </c>
    </row>
    <row r="28" spans="1:5" ht="25.5">
      <c r="A28" s="15" t="s">
        <v>39</v>
      </c>
      <c r="B28" s="16" t="s">
        <v>40</v>
      </c>
      <c r="C28" s="17">
        <v>17224159.9</v>
      </c>
      <c r="D28" s="18">
        <f>SUM(D30:D31)</f>
        <v>3553293.16</v>
      </c>
      <c r="E28" s="18">
        <f>SUM(E30:E31)</f>
        <v>20777453.06</v>
      </c>
    </row>
    <row r="29" spans="1:5" ht="12.75" hidden="1" outlineLevel="1">
      <c r="A29" s="19" t="s">
        <v>41</v>
      </c>
      <c r="B29" s="20" t="s">
        <v>42</v>
      </c>
      <c r="C29" s="21">
        <v>0</v>
      </c>
      <c r="D29" s="22"/>
      <c r="E29" s="22"/>
    </row>
    <row r="30" spans="1:5" ht="12.75" collapsed="1">
      <c r="A30" s="19" t="s">
        <v>43</v>
      </c>
      <c r="B30" s="20" t="s">
        <v>44</v>
      </c>
      <c r="C30" s="21">
        <v>14212448.79</v>
      </c>
      <c r="D30" s="22">
        <v>5193293.16</v>
      </c>
      <c r="E30" s="22">
        <f>C30+D30</f>
        <v>19405741.95</v>
      </c>
    </row>
    <row r="31" spans="1:5" ht="12.75">
      <c r="A31" s="19" t="s">
        <v>45</v>
      </c>
      <c r="B31" s="20" t="s">
        <v>46</v>
      </c>
      <c r="C31" s="21">
        <v>3011711.11</v>
      </c>
      <c r="D31" s="22">
        <v>-1640000</v>
      </c>
      <c r="E31" s="22">
        <f>C31+D31</f>
        <v>1371711.1099999999</v>
      </c>
    </row>
    <row r="32" spans="1:5" ht="12.75">
      <c r="A32" s="15" t="s">
        <v>47</v>
      </c>
      <c r="B32" s="16" t="s">
        <v>48</v>
      </c>
      <c r="C32" s="17">
        <v>628680740.12</v>
      </c>
      <c r="D32" s="18">
        <f>SUM(D33:D37)</f>
        <v>-4643271.6</v>
      </c>
      <c r="E32" s="18">
        <f>SUM(E33:E37)</f>
        <v>624037468.5199999</v>
      </c>
    </row>
    <row r="33" spans="1:5" ht="12.75">
      <c r="A33" s="19" t="s">
        <v>49</v>
      </c>
      <c r="B33" s="20" t="s">
        <v>50</v>
      </c>
      <c r="C33" s="21">
        <v>161455240</v>
      </c>
      <c r="D33" s="22">
        <v>-928650</v>
      </c>
      <c r="E33" s="22">
        <f>C33+D33</f>
        <v>160526590</v>
      </c>
    </row>
    <row r="34" spans="1:5" ht="12.75">
      <c r="A34" s="19" t="s">
        <v>51</v>
      </c>
      <c r="B34" s="20" t="s">
        <v>52</v>
      </c>
      <c r="C34" s="21">
        <v>379954899.7</v>
      </c>
      <c r="D34" s="22">
        <v>-2373721.6</v>
      </c>
      <c r="E34" s="22">
        <f>C34+D34</f>
        <v>377581178.09999996</v>
      </c>
    </row>
    <row r="35" spans="1:5" ht="12.75">
      <c r="A35" s="19" t="s">
        <v>53</v>
      </c>
      <c r="B35" s="20" t="s">
        <v>54</v>
      </c>
      <c r="C35" s="21">
        <v>64766528.42</v>
      </c>
      <c r="D35" s="22">
        <v>-1100000</v>
      </c>
      <c r="E35" s="22">
        <f>C35+D35</f>
        <v>63666528.42</v>
      </c>
    </row>
    <row r="36" spans="1:5" ht="12.75">
      <c r="A36" s="19" t="s">
        <v>55</v>
      </c>
      <c r="B36" s="20" t="s">
        <v>56</v>
      </c>
      <c r="C36" s="21">
        <v>3650072</v>
      </c>
      <c r="D36" s="22">
        <v>-200900</v>
      </c>
      <c r="E36" s="22">
        <f>C36+D36</f>
        <v>3449172</v>
      </c>
    </row>
    <row r="37" spans="1:5" ht="12.75">
      <c r="A37" s="19" t="s">
        <v>57</v>
      </c>
      <c r="B37" s="20" t="s">
        <v>58</v>
      </c>
      <c r="C37" s="21">
        <v>18854000</v>
      </c>
      <c r="D37" s="22">
        <v>-40000</v>
      </c>
      <c r="E37" s="22">
        <f>C37+D37</f>
        <v>18814000</v>
      </c>
    </row>
    <row r="38" spans="1:5" ht="12.75">
      <c r="A38" s="15" t="s">
        <v>59</v>
      </c>
      <c r="B38" s="16" t="s">
        <v>60</v>
      </c>
      <c r="C38" s="17">
        <v>64097580</v>
      </c>
      <c r="D38" s="18">
        <f>SUM(D39:D40)</f>
        <v>-960000</v>
      </c>
      <c r="E38" s="18">
        <f>SUM(E39:E40)</f>
        <v>63137580</v>
      </c>
    </row>
    <row r="39" spans="1:5" ht="12.75">
      <c r="A39" s="19" t="s">
        <v>61</v>
      </c>
      <c r="B39" s="20" t="s">
        <v>62</v>
      </c>
      <c r="C39" s="21">
        <v>59734580</v>
      </c>
      <c r="D39" s="22">
        <v>-960000</v>
      </c>
      <c r="E39" s="22">
        <f>C39+D39</f>
        <v>58774580</v>
      </c>
    </row>
    <row r="40" spans="1:5" ht="25.5">
      <c r="A40" s="19" t="s">
        <v>63</v>
      </c>
      <c r="B40" s="20" t="s">
        <v>64</v>
      </c>
      <c r="C40" s="21">
        <v>4363000</v>
      </c>
      <c r="D40" s="22"/>
      <c r="E40" s="22">
        <f>C40+D40</f>
        <v>4363000</v>
      </c>
    </row>
    <row r="41" spans="1:5" ht="12.75">
      <c r="A41" s="15" t="s">
        <v>65</v>
      </c>
      <c r="B41" s="16" t="s">
        <v>66</v>
      </c>
      <c r="C41" s="17">
        <v>326940064.04</v>
      </c>
      <c r="D41" s="18">
        <f>SUM(D42:D46)</f>
        <v>-392342.54000000004</v>
      </c>
      <c r="E41" s="18">
        <f>SUM(E42:E46)</f>
        <v>326547721.5</v>
      </c>
    </row>
    <row r="42" spans="1:5" ht="12.75">
      <c r="A42" s="19" t="s">
        <v>67</v>
      </c>
      <c r="B42" s="20" t="s">
        <v>68</v>
      </c>
      <c r="C42" s="21">
        <v>2000000</v>
      </c>
      <c r="D42" s="22"/>
      <c r="E42" s="22">
        <f>C42+D42</f>
        <v>2000000</v>
      </c>
    </row>
    <row r="43" spans="1:5" ht="12.75">
      <c r="A43" s="19" t="s">
        <v>69</v>
      </c>
      <c r="B43" s="20" t="s">
        <v>70</v>
      </c>
      <c r="C43" s="21">
        <v>25914037</v>
      </c>
      <c r="D43" s="22"/>
      <c r="E43" s="22">
        <f>C43+D43</f>
        <v>25914037</v>
      </c>
    </row>
    <row r="44" spans="1:5" ht="12.75">
      <c r="A44" s="19" t="s">
        <v>71</v>
      </c>
      <c r="B44" s="20" t="s">
        <v>72</v>
      </c>
      <c r="C44" s="21">
        <v>112522959</v>
      </c>
      <c r="D44" s="22">
        <v>-219000</v>
      </c>
      <c r="E44" s="22">
        <f>C44+D44</f>
        <v>112303959</v>
      </c>
    </row>
    <row r="45" spans="1:5" ht="12.75">
      <c r="A45" s="19" t="s">
        <v>73</v>
      </c>
      <c r="B45" s="20" t="s">
        <v>74</v>
      </c>
      <c r="C45" s="21">
        <v>165063883.04</v>
      </c>
      <c r="D45" s="22">
        <v>-37342.54</v>
      </c>
      <c r="E45" s="22">
        <f>C45+D45</f>
        <v>165026540.5</v>
      </c>
    </row>
    <row r="46" spans="1:5" ht="25.5">
      <c r="A46" s="19" t="s">
        <v>75</v>
      </c>
      <c r="B46" s="20" t="s">
        <v>76</v>
      </c>
      <c r="C46" s="21">
        <v>21439185</v>
      </c>
      <c r="D46" s="22">
        <v>-136000</v>
      </c>
      <c r="E46" s="22">
        <f>C46+D46</f>
        <v>21303185</v>
      </c>
    </row>
    <row r="47" spans="1:5" ht="12.75">
      <c r="A47" s="15" t="s">
        <v>77</v>
      </c>
      <c r="B47" s="16" t="s">
        <v>78</v>
      </c>
      <c r="C47" s="17">
        <v>57685269.47</v>
      </c>
      <c r="D47" s="18">
        <f>SUM(D48)</f>
        <v>-12838000</v>
      </c>
      <c r="E47" s="18">
        <f>SUM(E48)</f>
        <v>44847269.47</v>
      </c>
    </row>
    <row r="48" spans="1:5" ht="12.75">
      <c r="A48" s="19" t="s">
        <v>79</v>
      </c>
      <c r="B48" s="20" t="s">
        <v>80</v>
      </c>
      <c r="C48" s="21">
        <v>57685269.47</v>
      </c>
      <c r="D48" s="22">
        <v>-12838000</v>
      </c>
      <c r="E48" s="22">
        <f>C48+D48</f>
        <v>44847269.47</v>
      </c>
    </row>
    <row r="49" spans="1:5" ht="12.75">
      <c r="A49" s="15" t="s">
        <v>81</v>
      </c>
      <c r="B49" s="16" t="s">
        <v>82</v>
      </c>
      <c r="C49" s="17">
        <v>9425000</v>
      </c>
      <c r="D49" s="18">
        <f>SUM(D50:D51)</f>
        <v>284865</v>
      </c>
      <c r="E49" s="18">
        <f>SUM(E50:E51)</f>
        <v>9709865</v>
      </c>
    </row>
    <row r="50" spans="1:5" ht="12.75">
      <c r="A50" s="19" t="s">
        <v>83</v>
      </c>
      <c r="B50" s="20" t="s">
        <v>84</v>
      </c>
      <c r="C50" s="21">
        <v>4500000</v>
      </c>
      <c r="D50" s="22"/>
      <c r="E50" s="22">
        <f>C50+D50</f>
        <v>4500000</v>
      </c>
    </row>
    <row r="51" spans="1:5" ht="12.75">
      <c r="A51" s="19" t="s">
        <v>85</v>
      </c>
      <c r="B51" s="20" t="s">
        <v>86</v>
      </c>
      <c r="C51" s="21">
        <v>4925000</v>
      </c>
      <c r="D51" s="22">
        <v>284865</v>
      </c>
      <c r="E51" s="22">
        <f>C51+D51</f>
        <v>5209865</v>
      </c>
    </row>
    <row r="52" spans="1:5" ht="25.5">
      <c r="A52" s="15" t="s">
        <v>87</v>
      </c>
      <c r="B52" s="16" t="s">
        <v>88</v>
      </c>
      <c r="C52" s="17">
        <v>1580000</v>
      </c>
      <c r="D52" s="18">
        <f>SUM(D53)</f>
        <v>-1580000</v>
      </c>
      <c r="E52" s="18">
        <f>SUM(E53)</f>
        <v>0</v>
      </c>
    </row>
    <row r="53" spans="1:5" ht="25.5">
      <c r="A53" s="19" t="s">
        <v>89</v>
      </c>
      <c r="B53" s="20" t="s">
        <v>90</v>
      </c>
      <c r="C53" s="21">
        <v>1580000</v>
      </c>
      <c r="D53" s="22">
        <v>-1580000</v>
      </c>
      <c r="E53" s="22">
        <f>C53+D53</f>
        <v>0</v>
      </c>
    </row>
    <row r="54" spans="1:5" ht="51">
      <c r="A54" s="15" t="s">
        <v>91</v>
      </c>
      <c r="B54" s="16" t="s">
        <v>92</v>
      </c>
      <c r="C54" s="17">
        <v>51819949</v>
      </c>
      <c r="D54" s="18">
        <f>SUM(D55:D56)</f>
        <v>0</v>
      </c>
      <c r="E54" s="18">
        <f>SUM(E55:E56)</f>
        <v>51819949</v>
      </c>
    </row>
    <row r="55" spans="1:5" ht="38.25">
      <c r="A55" s="19" t="s">
        <v>93</v>
      </c>
      <c r="B55" s="20" t="s">
        <v>94</v>
      </c>
      <c r="C55" s="21">
        <v>51029789</v>
      </c>
      <c r="D55" s="22"/>
      <c r="E55" s="22">
        <f>C55+D55</f>
        <v>51029789</v>
      </c>
    </row>
    <row r="56" spans="1:5" ht="26.25" thickBot="1">
      <c r="A56" s="23" t="s">
        <v>95</v>
      </c>
      <c r="B56" s="24" t="s">
        <v>96</v>
      </c>
      <c r="C56" s="25">
        <v>790160</v>
      </c>
      <c r="D56" s="26"/>
      <c r="E56" s="26">
        <f>C56+D56</f>
        <v>790160</v>
      </c>
    </row>
    <row r="57" spans="1:5" ht="13.5" thickBot="1">
      <c r="A57" s="27" t="s">
        <v>97</v>
      </c>
      <c r="B57" s="28"/>
      <c r="C57" s="29">
        <v>1297297845.51</v>
      </c>
      <c r="D57" s="30">
        <f>D12+D18+D22+D28+D32+D38+D41+D47+D49+D52+D54</f>
        <v>20803670.96000001</v>
      </c>
      <c r="E57" s="31">
        <f>E12+E18+E22+E28+E32+E38+E41+E47+E49+E52+E54</f>
        <v>1318101516.47</v>
      </c>
    </row>
  </sheetData>
  <sheetProtection/>
  <mergeCells count="2">
    <mergeCell ref="A9:E9"/>
    <mergeCell ref="A10:C10"/>
  </mergeCells>
  <printOptions/>
  <pageMargins left="0.984251968503937" right="0.7874015748031497" top="0.3937007874015748" bottom="0" header="0.5118110236220472" footer="0.5118110236220472"/>
  <pageSetup fitToHeight="0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Admin</cp:lastModifiedBy>
  <cp:lastPrinted>2022-03-24T08:56:30Z</cp:lastPrinted>
  <dcterms:created xsi:type="dcterms:W3CDTF">2008-04-08T05:54:55Z</dcterms:created>
  <dcterms:modified xsi:type="dcterms:W3CDTF">2022-03-24T08:57:24Z</dcterms:modified>
  <cp:category/>
  <cp:version/>
  <cp:contentType/>
  <cp:contentStatus/>
</cp:coreProperties>
</file>