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46-2\Desktop\РЕЕСТРЫ К БЮДЖЕТУ 2026\"/>
    </mc:Choice>
  </mc:AlternateContent>
  <bookViews>
    <workbookView xWindow="0" yWindow="0" windowWidth="28800" windowHeight="12435"/>
  </bookViews>
  <sheets>
    <sheet name="Документ" sheetId="2" r:id="rId1"/>
  </sheets>
  <calcPr calcId="152511"/>
</workbook>
</file>

<file path=xl/calcChain.xml><?xml version="1.0" encoding="utf-8"?>
<calcChain xmlns="http://schemas.openxmlformats.org/spreadsheetml/2006/main">
  <c r="O71" i="2" l="1"/>
  <c r="N71" i="2"/>
  <c r="O14" i="2"/>
  <c r="N14" i="2"/>
  <c r="O15" i="2"/>
  <c r="N15" i="2"/>
  <c r="O16" i="2"/>
  <c r="N16" i="2"/>
  <c r="O21" i="2"/>
  <c r="N21" i="2"/>
  <c r="O22" i="2"/>
  <c r="N22" i="2"/>
  <c r="O27" i="2"/>
  <c r="N27" i="2"/>
  <c r="O28" i="2"/>
  <c r="N28" i="2"/>
  <c r="O31" i="2"/>
  <c r="N31" i="2"/>
  <c r="N36" i="2"/>
  <c r="N37" i="2"/>
  <c r="N40" i="2"/>
  <c r="O40" i="2"/>
  <c r="O41" i="2"/>
  <c r="N41" i="2"/>
  <c r="O44" i="2"/>
  <c r="N44" i="2"/>
  <c r="O45" i="2"/>
  <c r="N45" i="2"/>
  <c r="O48" i="2"/>
  <c r="N48" i="2"/>
  <c r="O49" i="2"/>
  <c r="N49" i="2"/>
  <c r="O53" i="2"/>
  <c r="O54" i="2"/>
  <c r="N53" i="2"/>
  <c r="N54" i="2"/>
  <c r="O55" i="2"/>
  <c r="N55" i="2"/>
  <c r="O58" i="2"/>
  <c r="N58" i="2"/>
  <c r="O61" i="2"/>
  <c r="N61" i="2"/>
  <c r="O64" i="2"/>
  <c r="N64" i="2"/>
  <c r="N68" i="2"/>
</calcChain>
</file>

<file path=xl/sharedStrings.xml><?xml version="1.0" encoding="utf-8"?>
<sst xmlns="http://schemas.openxmlformats.org/spreadsheetml/2006/main" count="224" uniqueCount="145">
  <si>
    <t>Коды</t>
  </si>
  <si>
    <t>Форма по ОКУД</t>
  </si>
  <si>
    <t>Дата</t>
  </si>
  <si>
    <t>01.11.2025</t>
  </si>
  <si>
    <t>Дата формирования</t>
  </si>
  <si>
    <t>13.11.2025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</si>
  <si>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</si>
  <si>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</si>
  <si>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</si>
  <si>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</si>
  <si>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СП "Село Дуброво"</t>
  </si>
  <si>
    <t>по ОКТМО</t>
  </si>
  <si>
    <t>Единица измерения: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</si>
  <si>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</si>
  <si>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</si>
  <si>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</si>
  <si>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</si>
  <si>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</si>
  <si>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</si>
  <si>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</si>
  <si>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2025 г. (текущий финансовый год)</t>
  </si>
  <si>
    <t>Кассовые поступления в текущем финансовом году (на 1 ноября 2025 г.)</t>
  </si>
  <si>
    <t>Оценка исполнения 2025 г. (текущий финансовый год)</t>
  </si>
  <si>
    <t xml:space="preserve">
Прогноз доходов бюджета
</t>
  </si>
  <si>
    <t>код</t>
  </si>
  <si>
    <t>наименование</t>
  </si>
  <si>
    <t>на 2026. (очередной финансовый год)</t>
  </si>
  <si>
    <t>на 2027г. (первый год планового периода)</t>
  </si>
  <si>
    <t>на 2028 г. (второй год планового периода)</t>
  </si>
  <si>
    <t>000 1 00 00000 00 0000 000</t>
  </si>
  <si>
    <t>НАЛОГОВЫЕ И НЕНАЛОГОВЫЕ ДОХОДЫ</t>
  </si>
  <si>
    <t>УПРАВЛЕНИЕ ФЕДЕРАЛЬНОЙ НАЛОГОВОЙ СЛУЖБЫ ПО КАЛУЖСКОЙ ОБЛАСТИ</t>
  </si>
  <si>
    <t xml:space="preserve"> </t>
  </si>
  <si>
    <t>000 1 01 00000 00 0000 000</t>
  </si>
  <si>
    <t>НАЛОГИ НА ПРИБЫЛЬ, ДОХОДЫ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</si>
  <si>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</si>
  <si>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</si>
  <si>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</si>
  <si>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</si>
  <si>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101010600000011296144361240001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</si>
  <si>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</si>
  <si>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182 1 01 02030 01 0000 110</t>
  </si>
  <si>
    <t>Налог на доходы физических лиц с доходов, полученных физическими лицами, в соответствии со статьей 228 Налового кодкса Российской Федерации</t>
  </si>
  <si>
    <t>101010600000012296144361250001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</si>
  <si>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</si>
  <si>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000 1 05 00000 00 0000 000</t>
  </si>
  <si>
    <t>НАЛОГИ НА СОВОКУПНЫЙ ДОХОД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</si>
  <si>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</si>
  <si>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</si>
  <si>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</si>
  <si>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</si>
  <si>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105010600000014296144361250001</t>
  </si>
  <si>
    <t>Налог, взимаемый с налогоплательщиков, выбравших в качестве объекта налогообложения  доходы</t>
  </si>
  <si>
    <t>182 1 05 01021 01 0000 110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</si>
  <si>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</si>
  <si>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105010600000015296144361250001</t>
  </si>
  <si>
    <t>000 1 06 00000 00 0000 000</t>
  </si>
  <si>
    <t>НАЛОГИ НА ИМУЩЕСТВО</t>
  </si>
  <si>
    <t>000 1 06 01000 00 0000 000</t>
  </si>
  <si>
    <t>00010601000000000000</t>
  </si>
  <si>
    <t>182 1 06 01030 10 0000 110</t>
  </si>
  <si>
    <t>Налог на имущество физических лиц, зачисляемый в бюджеты поселений</t>
  </si>
  <si>
    <t>106100600000013296144361250001</t>
  </si>
  <si>
    <t>Налог на имущество физических лиц, взимаемый по ставкам, применяемым  к объектам налогооблажения, расположенным в границах поселений</t>
  </si>
  <si>
    <t>000 1 06 06000 00 0000 000</t>
  </si>
  <si>
    <t>00010606000000000000</t>
  </si>
  <si>
    <t>182 1 06 06033 10 0000 110</t>
  </si>
  <si>
    <t>Земельный налог с организаций, обладающих земельным участком, расположенным в границах сельских  поселений</t>
  </si>
  <si>
    <t>106100600000016296144361250001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</si>
  <si>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</si>
  <si>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</si>
  <si>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</si>
  <si>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106100600000017296144361250001</t>
  </si>
  <si>
    <t>Земельный налог с физических, обладающих земельным участком, расположенным в границах сельских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</si>
  <si>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</si>
  <si>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</si>
  <si>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Администрация (исполнительно-распорядительный орган) сельского поселения "Село Дуброво"</t>
  </si>
  <si>
    <t>000 1 11 05000 00 0000 000</t>
  </si>
  <si>
    <t>00011105000000000000</t>
  </si>
  <si>
    <t>003 1 11 05025 10 0000 120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</si>
  <si>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</si>
  <si>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111100600000001296144361250001</t>
  </si>
  <si>
    <t>000 1 13 00000 00 0000 000</t>
  </si>
  <si>
    <t>ДОХОДЫ ОТ ОКАЗАНИЯ ПЛАТНЫХ УСЛУГ И КОМПЕНСАЦИИ ЗАТРАТ ГОСУДАРСТВА</t>
  </si>
  <si>
    <t>000 1 13 02000 00 0000 000</t>
  </si>
  <si>
    <t>00011302000000000000</t>
  </si>
  <si>
    <t>003 1 13 02995 10 0000 130</t>
  </si>
  <si>
    <t>Прочие доходы от компенсации затрат  бюджетов поселений</t>
  </si>
  <si>
    <t>113100600000002296144361250001</t>
  </si>
  <si>
    <t>Прочие доходы от компенсации затрат бюджетов сельских поселений</t>
  </si>
  <si>
    <t>000 1 16 00000 00 0000 000</t>
  </si>
  <si>
    <t>ШТРАФЫ, САНКЦИИ, ВОЗМЕЩЕНИЕ УЩЕРБА</t>
  </si>
  <si>
    <t>000 1 16 02000 00 0000 000</t>
  </si>
  <si>
    <t>00011602000000000000</t>
  </si>
  <si>
    <t>003 1 16 02020 02 0000 140</t>
  </si>
  <si>
    <t>00311602020020000140</t>
  </si>
  <si>
    <t>116020600000019296144361250001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</si>
  <si>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</si>
  <si>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000 1 17 00000 00 0000 000</t>
  </si>
  <si>
    <t>ПРОЧИЕ НЕНАЛОГОВЫЕ ДОХОДЫ</t>
  </si>
  <si>
    <t>000 1 17 15000 00 0000 000</t>
  </si>
  <si>
    <t>00011715000000000000</t>
  </si>
  <si>
    <t>003 1 17 15030 10 0000 150</t>
  </si>
  <si>
    <t>Инициативные платежи, зачисляемые в бюджеты сельских поселений</t>
  </si>
  <si>
    <t>117100600000003296144361240001</t>
  </si>
  <si>
    <t>Инициативные платежи, зачисляемые в бюджет сельского поселения, от индивидуальных предпринимателей и юридических лиц,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</si>
  <si>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117100600000004296144361240001</t>
  </si>
  <si>
    <t>Инициативные платежи, зачисляемые в бюджет сельского поселения, от граждан,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</si>
  <si>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</si>
  <si>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</si>
  <si>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</si>
  <si>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</si>
  <si>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000 2 02 15000 00 0000 000</t>
  </si>
  <si>
    <t>00020215000000000000</t>
  </si>
  <si>
    <t>003 2 02 15001 10 0000 150</t>
  </si>
  <si>
    <t>Дотации бюджетам сельских поселений на выравнивание бюджетной обеспеченности</t>
  </si>
  <si>
    <t>202100600000005296144361240001</t>
  </si>
  <si>
    <t>000 2 02 29000 00 0000 000</t>
  </si>
  <si>
    <t>00020229000000000000</t>
  </si>
  <si>
    <t>003 2 02 29999 10 0000 150</t>
  </si>
  <si>
    <t>00320229999100000150</t>
  </si>
  <si>
    <t>202100600000006296144361240001</t>
  </si>
  <si>
    <t>Прочие субсидии бюджетам сельских поселений на реализацию инициативных проектов</t>
  </si>
  <si>
    <t>000 2 02 35000 00 0000 000</t>
  </si>
  <si>
    <t>00020235000000000000</t>
  </si>
  <si>
    <t>003 2 02 35118 10 0000 150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</si>
  <si>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</si>
  <si>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202100600000007296144361240001</t>
  </si>
  <si>
    <t>000 2 02 40000 00 0000 000</t>
  </si>
  <si>
    <t>00020240000000000000</t>
  </si>
  <si>
    <t>003 2 02 40014 10 0000 150</t>
  </si>
  <si>
    <t>00320240014100000150</t>
  </si>
  <si>
    <t>202100600000008296144361240001</t>
  </si>
  <si>
    <t>Межбюджетные трансферты, передаваемые бюджетам сельских поселений из бюджета муниципального района на осуществление части полномочий по решению вопросов местного значения на утверждение генеральных планов поселения, правил землепользования и застройки, утверждение подготовленной на основе генеральных планов поселения документации по планировке территории</t>
  </si>
  <si>
    <t>202100600000009296144361240001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</si>
  <si>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на организацию в границах поселения дорожной деятельности в отношении автомобильных дорог местного значения в границах населеннызх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</si>
  <si>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000 2 02 49000 00 0000 000</t>
  </si>
  <si>
    <t>00020249000000000000</t>
  </si>
  <si>
    <t>003 2 02 49999 10 0000 150</t>
  </si>
  <si>
    <t>00320249999100000150</t>
  </si>
  <si>
    <t>202100600000010296144361240001</t>
  </si>
  <si>
    <t>Прочие межбюджетные трансферты, передаваемые бюджетам муниципальных образований на финансовое обеспечение расходных обязательств муниципальных образований Кировского района</t>
  </si>
  <si>
    <t xml:space="preserve">руб </t>
  </si>
  <si>
    <t>Реестр источников доходов бюджета муниципального образования "Сельское поселение "Село Дуброво"
на 2026 год и плановый период 2027 и 2028 годов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</si>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</sst>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5">
    <xf numFmtId="0" fontId="0" fillId="0" borderId="0"/>
    <xf numFmtId="0" fontId="1" fillId="0" borderId="1">
      <alignment horizontal="center" vertical="center" wrapText="1"/>
    </xf>
    <xf numFmtId="0" fontId="2" fillId="0" borderId="1"/>
    <xf numFmtId="0" fontId="3" fillId="0" borderId="1">
      <alignment horizontal="center"/>
    </xf>
    <xf numFmtId="0" fontId="3" fillId="0" borderId="2">
      <alignment horizontal="center" vertical="center" wrapText="1"/>
    </xf>
    <xf numFmtId="0" fontId="3" fillId="0" borderId="1">
      <alignment horizontal="right"/>
    </xf>
    <xf numFmtId="0" fontId="3" fillId="0" borderId="3">
      <alignment horizontal="center"/>
    </xf>
    <xf numFmtId="0" fontId="3" fillId="0" borderId="1">
      <alignment horizontal="right" wrapText="1"/>
    </xf>
    <xf numFmtId="14" fontId="3" fillId="0" borderId="4">
      <alignment horizontal="center"/>
    </xf>
    <xf numFmtId="0" fontId="3" fillId="0" borderId="1">
      <alignment horizontal="center" vertical="center" wrapText="1"/>
    </xf>
    <xf numFmtId="49" fontId="3" fillId="0" borderId="1">
      <alignment horizontal="left" wrapText="1"/>
    </xf>
    <xf numFmtId="0" fontId="3" fillId="0" borderId="5">
      <alignment horizontal="left" vertical="center" wrapText="1"/>
    </xf>
    <xf numFmtId="0" fontId="3" fillId="0" borderId="4">
      <alignment horizontal="center" wrapText="1"/>
    </xf>
    <xf numFmtId="0" fontId="3" fillId="0" borderId="6">
      <alignment horizontal="left" vertical="center" wrapText="1"/>
    </xf>
    <xf numFmtId="49" fontId="3" fillId="2" borderId="1">
      <alignment horizontal="left"/>
    </xf>
    <xf numFmtId="0" fontId="3" fillId="2" borderId="1">
      <alignment wrapText="1"/>
    </xf>
    <xf numFmtId="49" fontId="3" fillId="2" borderId="1">
      <alignment horizontal="left" wrapText="1"/>
    </xf>
    <xf numFmtId="0" fontId="3" fillId="2" borderId="7">
      <alignment horizontal="center"/>
    </xf>
    <xf numFmtId="0" fontId="3" fillId="0" borderId="7">
      <alignment vertical="center" wrapText="1"/>
    </xf>
    <xf numFmtId="49" fontId="3" fillId="0" borderId="7"/>
    <xf numFmtId="0" fontId="3" fillId="0" borderId="7">
      <alignment horizontal="right" wrapText="1"/>
    </xf>
    <xf numFmtId="49" fontId="3" fillId="0" borderId="8">
      <alignment horizontal="center"/>
    </xf>
    <xf numFmtId="0" fontId="3" fillId="0" borderId="1"/>
    <xf numFmtId="0" fontId="3" fillId="0" borderId="1">
      <alignment vertical="center"/>
    </xf>
    <xf numFmtId="49" fontId="4" fillId="0" borderId="1">
      <alignment vertical="center"/>
    </xf>
    <xf numFmtId="49" fontId="4" fillId="0" borderId="1">
      <alignment horizontal="center" vertical="center"/>
    </xf>
    <xf numFmtId="0" fontId="4" fillId="0" borderId="1">
      <alignment horizontal="center" vertical="center"/>
    </xf>
    <xf numFmtId="0" fontId="4" fillId="0" borderId="9">
      <alignment horizontal="center" vertical="center" wrapText="1"/>
    </xf>
    <xf numFmtId="0" fontId="3" fillId="0" borderId="9">
      <alignment horizontal="center" vertical="center" wrapText="1"/>
    </xf>
    <xf numFmtId="1" fontId="3" fillId="0" borderId="12">
      <alignment horizontal="center" vertical="center" shrinkToFit="1"/>
    </xf>
    <xf numFmtId="49" fontId="3" fillId="0" borderId="12">
      <alignment horizontal="left" vertical="center" wrapText="1"/>
    </xf>
    <xf numFmtId="1" fontId="4" fillId="0" borderId="12">
      <alignment horizontal="center" vertical="center" shrinkToFit="1"/>
    </xf>
    <xf numFmtId="49" fontId="4" fillId="0" borderId="12">
      <alignment vertical="center" wrapText="1"/>
    </xf>
    <xf numFmtId="4" fontId="4" fillId="0" borderId="12">
      <alignment horizontal="right" vertical="center" shrinkToFit="1"/>
    </xf>
    <xf numFmtId="0" fontId="5" fillId="0" borderId="1"/>
    <xf numFmtId="1" fontId="3" fillId="0" borderId="2">
      <alignment horizontal="center" vertical="center" shrinkToFit="1"/>
    </xf>
    <xf numFmtId="49" fontId="3" fillId="0" borderId="2">
      <alignment horizontal="left" vertical="center" wrapText="1"/>
    </xf>
    <xf numFmtId="49" fontId="3" fillId="0" borderId="2">
      <alignment vertical="center" wrapText="1"/>
    </xf>
    <xf numFmtId="4" fontId="3" fillId="0" borderId="2">
      <alignment horizontal="right" vertical="center" shrinkToFit="1"/>
    </xf>
    <xf numFmtId="0" fontId="3" fillId="0" borderId="7">
      <alignment horizontal="right"/>
    </xf>
    <xf numFmtId="0" fontId="4" fillId="0" borderId="7">
      <alignment horizontal="right"/>
    </xf>
    <xf numFmtId="0" fontId="4" fillId="0" borderId="9">
      <alignment horizontal="right" vertical="center"/>
    </xf>
    <xf numFmtId="4" fontId="4" fillId="0" borderId="9">
      <alignment horizontal="right" vertical="center" shrinkToFit="1"/>
    </xf>
    <xf numFmtId="0" fontId="3" fillId="0" borderId="1">
      <alignment horizontal="left"/>
    </xf>
    <xf numFmtId="49" fontId="3" fillId="0" borderId="5">
      <alignment horizontal="center" vertical="center" wrapText="1"/>
    </xf>
    <xf numFmtId="164" fontId="3" fillId="0" borderId="5">
      <alignment horizontal="center" vertical="center" wrapText="1"/>
    </xf>
    <xf numFmtId="49" fontId="3" fillId="0" borderId="1"/>
    <xf numFmtId="0" fontId="3" fillId="0" borderId="1">
      <alignment horizontal="left" vertical="top"/>
    </xf>
    <xf numFmtId="49" fontId="3" fillId="0" borderId="1">
      <alignment horizontal="center" vertical="center"/>
    </xf>
    <xf numFmtId="0" fontId="3" fillId="0" borderId="7">
      <alignment horizontal="center" vertical="center" wrapText="1"/>
    </xf>
    <xf numFmtId="49" fontId="3" fillId="0" borderId="7">
      <alignment horizontal="center" vertical="center" wrapText="1"/>
    </xf>
    <xf numFmtId="49" fontId="3" fillId="0" borderId="1">
      <alignment horizontal="center"/>
    </xf>
    <xf numFmtId="164" fontId="3" fillId="0" borderId="1">
      <alignment horizontal="center" vertical="center" wrapText="1"/>
    </xf>
    <xf numFmtId="49" fontId="3" fillId="0" borderId="1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3" borderId="1"/>
    <xf numFmtId="0" fontId="6" fillId="0" borderId="1"/>
    <xf numFmtId="49" fontId="3" fillId="0" borderId="5">
      <alignment horizontal="center" vertical="center"/>
    </xf>
    <xf numFmtId="49" fontId="3" fillId="0" borderId="12">
      <alignment vertical="center" wrapText="1"/>
    </xf>
    <xf numFmtId="4" fontId="3" fillId="0" borderId="12">
      <alignment horizontal="right" vertical="center" shrinkToFit="1"/>
    </xf>
    <xf numFmtId="0" fontId="3" fillId="0" borderId="4">
      <alignment horizontal="center"/>
    </xf>
  </cellStyleXfs>
  <cellXfs count="65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3" fillId="0" borderId="1" xfId="3" applyNumberFormat="1" applyProtection="1">
      <alignment horizontal="center"/>
    </xf>
    <xf numFmtId="0" fontId="3" fillId="0" borderId="2" xfId="4" applyNumberFormat="1" applyProtection="1">
      <alignment horizontal="center" vertical="center" wrapText="1"/>
    </xf>
    <xf numFmtId="0" fontId="3" fillId="0" borderId="1" xfId="5" applyNumberFormat="1" applyProtection="1">
      <alignment horizontal="right"/>
    </xf>
    <xf numFmtId="0" fontId="3" fillId="0" borderId="3" xfId="6" applyNumberFormat="1" applyProtection="1">
      <alignment horizontal="center"/>
    </xf>
    <xf numFmtId="0" fontId="3" fillId="0" borderId="1" xfId="7" applyNumberFormat="1" applyProtection="1">
      <alignment horizontal="right" wrapText="1"/>
    </xf>
    <xf numFmtId="14" fontId="3" fillId="0" borderId="4" xfId="8" applyNumberFormat="1" applyProtection="1">
      <alignment horizontal="center"/>
    </xf>
    <xf numFmtId="0" fontId="3" fillId="0" borderId="1" xfId="9" applyNumberFormat="1" applyProtection="1">
      <alignment horizontal="center" vertical="center" wrapText="1"/>
    </xf>
    <xf numFmtId="0" fontId="3" fillId="0" borderId="4" xfId="12" applyNumberFormat="1" applyProtection="1">
      <alignment horizontal="center" wrapText="1"/>
    </xf>
    <xf numFmtId="0" fontId="3" fillId="2" borderId="1" xfId="15" applyNumberFormat="1" applyProtection="1">
      <alignment wrapText="1"/>
    </xf>
    <xf numFmtId="49" fontId="3" fillId="2" borderId="1" xfId="16" applyNumberFormat="1" applyProtection="1">
      <alignment horizontal="left" wrapText="1"/>
    </xf>
    <xf numFmtId="0" fontId="3" fillId="0" borderId="7" xfId="18" applyNumberFormat="1" applyProtection="1">
      <alignment vertical="center" wrapText="1"/>
    </xf>
    <xf numFmtId="49" fontId="3" fillId="0" borderId="7" xfId="19" applyNumberFormat="1" applyProtection="1"/>
    <xf numFmtId="0" fontId="3" fillId="0" borderId="7" xfId="20" applyNumberFormat="1" applyProtection="1">
      <alignment horizontal="right" wrapText="1"/>
    </xf>
    <xf numFmtId="49" fontId="3" fillId="0" borderId="8" xfId="21" applyNumberFormat="1" applyProtection="1">
      <alignment horizontal="center"/>
    </xf>
    <xf numFmtId="0" fontId="3" fillId="0" borderId="1" xfId="22" applyNumberFormat="1" applyProtection="1"/>
    <xf numFmtId="0" fontId="3" fillId="0" borderId="1" xfId="23" applyNumberFormat="1" applyProtection="1">
      <alignment vertical="center"/>
    </xf>
    <xf numFmtId="49" fontId="4" fillId="0" borderId="1" xfId="24" applyNumberFormat="1" applyProtection="1">
      <alignment vertical="center"/>
    </xf>
    <xf numFmtId="49" fontId="4" fillId="0" borderId="1" xfId="25" applyNumberFormat="1" applyProtection="1">
      <alignment horizontal="center" vertical="center"/>
    </xf>
    <xf numFmtId="0" fontId="4" fillId="0" borderId="1" xfId="26" applyNumberFormat="1" applyProtection="1">
      <alignment horizontal="center" vertical="center"/>
    </xf>
    <xf numFmtId="0" fontId="4" fillId="0" borderId="9" xfId="27" applyNumberFormat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1" fontId="3" fillId="0" borderId="12" xfId="29" applyNumberFormat="1" applyProtection="1">
      <alignment horizontal="center" vertical="center" shrinkToFit="1"/>
    </xf>
    <xf numFmtId="49" fontId="4" fillId="0" borderId="12" xfId="32" applyNumberFormat="1" applyProtection="1">
      <alignment vertical="center" wrapText="1"/>
    </xf>
    <xf numFmtId="4" fontId="4" fillId="0" borderId="12" xfId="33" applyNumberFormat="1" applyProtection="1">
      <alignment horizontal="right" vertical="center" shrinkToFit="1"/>
    </xf>
    <xf numFmtId="0" fontId="5" fillId="0" borderId="1" xfId="34" applyNumberFormat="1" applyProtection="1"/>
    <xf numFmtId="1" fontId="3" fillId="0" borderId="2" xfId="35" applyNumberFormat="1" applyProtection="1">
      <alignment horizontal="center" vertical="center" shrinkToFit="1"/>
    </xf>
    <xf numFmtId="0" fontId="3" fillId="0" borderId="7" xfId="39" applyNumberFormat="1" applyProtection="1">
      <alignment horizontal="right"/>
    </xf>
    <xf numFmtId="0" fontId="4" fillId="0" borderId="7" xfId="40" applyNumberFormat="1" applyProtection="1">
      <alignment horizontal="right"/>
    </xf>
    <xf numFmtId="0" fontId="4" fillId="0" borderId="9" xfId="41" applyNumberFormat="1" applyProtection="1">
      <alignment horizontal="right" vertical="center"/>
    </xf>
    <xf numFmtId="4" fontId="4" fillId="0" borderId="9" xfId="42" applyNumberFormat="1" applyProtection="1">
      <alignment horizontal="right" vertical="center" shrinkToFit="1"/>
    </xf>
    <xf numFmtId="49" fontId="3" fillId="0" borderId="12" xfId="30" applyNumberFormat="1" applyProtection="1">
      <alignment horizontal="left" vertical="center" wrapText="1"/>
    </xf>
    <xf numFmtId="49" fontId="3" fillId="0" borderId="12" xfId="30">
      <alignment horizontal="left" vertical="center" wrapText="1"/>
    </xf>
    <xf numFmtId="1" fontId="4" fillId="0" borderId="12" xfId="31" applyNumberFormat="1" applyProtection="1">
      <alignment horizontal="center" vertical="center" shrinkToFit="1"/>
    </xf>
    <xf numFmtId="1" fontId="4" fillId="0" borderId="12" xfId="31">
      <alignment horizontal="center" vertical="center" shrinkToFit="1"/>
    </xf>
    <xf numFmtId="1" fontId="3" fillId="0" borderId="2" xfId="35" applyNumberFormat="1" applyProtection="1">
      <alignment horizontal="center" vertical="center" shrinkToFit="1"/>
    </xf>
    <xf numFmtId="1" fontId="3" fillId="0" borderId="2" xfId="35">
      <alignment horizontal="center" vertical="center" shrinkToFit="1"/>
    </xf>
    <xf numFmtId="49" fontId="3" fillId="0" borderId="2" xfId="36" applyNumberFormat="1" applyProtection="1">
      <alignment horizontal="left" vertical="center" wrapText="1"/>
    </xf>
    <xf numFmtId="49" fontId="3" fillId="0" borderId="2" xfId="36">
      <alignment horizontal="left" vertical="center" wrapText="1"/>
    </xf>
    <xf numFmtId="4" fontId="3" fillId="0" borderId="2" xfId="38" applyNumberFormat="1" applyProtection="1">
      <alignment horizontal="right" vertical="center" shrinkToFit="1"/>
    </xf>
    <xf numFmtId="4" fontId="3" fillId="0" borderId="2" xfId="38">
      <alignment horizontal="right" vertical="center" shrinkToFit="1"/>
    </xf>
    <xf numFmtId="49" fontId="3" fillId="0" borderId="2" xfId="37" applyNumberFormat="1" applyProtection="1">
      <alignment vertical="center" wrapText="1"/>
    </xf>
    <xf numFmtId="49" fontId="3" fillId="0" borderId="2" xfId="37">
      <alignment vertical="center" wrapText="1"/>
    </xf>
    <xf numFmtId="0" fontId="1" fillId="0" borderId="1" xfId="1" applyNumberFormat="1" applyProtection="1">
      <alignment horizontal="center" vertical="center" wrapText="1"/>
    </xf>
    <xf numFmtId="0" fontId="1" fillId="0" borderId="1" xfId="1">
      <alignment horizontal="center" vertical="center" wrapText="1"/>
    </xf>
    <xf numFmtId="0" fontId="3" fillId="0" borderId="1" xfId="3" applyNumberFormat="1" applyProtection="1">
      <alignment horizontal="center"/>
    </xf>
    <xf numFmtId="0" fontId="3" fillId="0" borderId="1" xfId="3">
      <alignment horizontal="center"/>
    </xf>
    <xf numFmtId="49" fontId="3" fillId="0" borderId="1" xfId="10" applyNumberFormat="1" applyProtection="1">
      <alignment horizontal="left" wrapText="1"/>
    </xf>
    <xf numFmtId="49" fontId="3" fillId="0" borderId="1" xfId="10">
      <alignment horizontal="left" wrapText="1"/>
    </xf>
    <xf numFmtId="0" fontId="3" fillId="0" borderId="5" xfId="11" applyNumberFormat="1" applyProtection="1">
      <alignment horizontal="left" vertical="center" wrapText="1"/>
    </xf>
    <xf numFmtId="0" fontId="3" fillId="0" borderId="5" xfId="11">
      <alignment horizontal="left" vertical="center" wrapText="1"/>
    </xf>
    <xf numFmtId="0" fontId="3" fillId="0" borderId="6" xfId="13" applyNumberFormat="1" applyProtection="1">
      <alignment horizontal="left" vertical="center" wrapText="1"/>
    </xf>
    <xf numFmtId="0" fontId="3" fillId="0" borderId="6" xfId="13">
      <alignment horizontal="left" vertical="center" wrapText="1"/>
    </xf>
    <xf numFmtId="0" fontId="3" fillId="2" borderId="7" xfId="17" applyNumberFormat="1" applyProtection="1">
      <alignment horizontal="center"/>
    </xf>
    <xf numFmtId="0" fontId="3" fillId="2" borderId="7" xfId="17">
      <alignment horizontal="center"/>
    </xf>
    <xf numFmtId="49" fontId="3" fillId="2" borderId="1" xfId="14" applyNumberFormat="1" applyProtection="1">
      <alignment horizontal="left"/>
    </xf>
    <xf numFmtId="49" fontId="3" fillId="2" borderId="1" xfId="14">
      <alignment horizontal="left"/>
    </xf>
    <xf numFmtId="0" fontId="4" fillId="0" borderId="9" xfId="27" applyNumberFormat="1" applyProtection="1">
      <alignment horizontal="center" vertical="center" wrapText="1"/>
    </xf>
    <xf numFmtId="0" fontId="4" fillId="0" borderId="9" xfId="27">
      <alignment horizontal="center" vertical="center" wrapText="1"/>
    </xf>
    <xf numFmtId="0" fontId="4" fillId="0" borderId="10" xfId="27" applyNumberFormat="1" applyBorder="1" applyProtection="1">
      <alignment horizontal="center" vertical="center" wrapText="1"/>
    </xf>
    <xf numFmtId="0" fontId="4" fillId="0" borderId="11" xfId="27" applyNumberFormat="1" applyBorder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0" fontId="3" fillId="0" borderId="9" xfId="28">
      <alignment horizontal="center" vertical="center" wrapText="1"/>
    </xf>
  </cellXfs>
  <cellStyles count="65">
    <cellStyle name="br" xfId="56"/>
    <cellStyle name="col" xfId="55"/>
    <cellStyle name="st59" xfId="12"/>
    <cellStyle name="st60" xfId="31"/>
    <cellStyle name="st61" xfId="32"/>
    <cellStyle name="st62" xfId="33"/>
    <cellStyle name="st63" xfId="34"/>
    <cellStyle name="style0" xfId="57"/>
    <cellStyle name="td" xfId="58"/>
    <cellStyle name="tr" xfId="54"/>
    <cellStyle name="xl21" xfId="59"/>
    <cellStyle name="xl22" xfId="3"/>
    <cellStyle name="xl23" xfId="9"/>
    <cellStyle name="xl24" xfId="22"/>
    <cellStyle name="xl25" xfId="27"/>
    <cellStyle name="xl26" xfId="28"/>
    <cellStyle name="xl27" xfId="35"/>
    <cellStyle name="xl28" xfId="29"/>
    <cellStyle name="xl29" xfId="39"/>
    <cellStyle name="xl30" xfId="43"/>
    <cellStyle name="xl31" xfId="47"/>
    <cellStyle name="xl32" xfId="60"/>
    <cellStyle name="xl33" xfId="14"/>
    <cellStyle name="xl34" xfId="51"/>
    <cellStyle name="xl35" xfId="15"/>
    <cellStyle name="xl36" xfId="23"/>
    <cellStyle name="xl37" xfId="36"/>
    <cellStyle name="xl38" xfId="30"/>
    <cellStyle name="xl39" xfId="10"/>
    <cellStyle name="xl40" xfId="16"/>
    <cellStyle name="xl41" xfId="24"/>
    <cellStyle name="xl42" xfId="52"/>
    <cellStyle name="xl43" xfId="61"/>
    <cellStyle name="xl44" xfId="48"/>
    <cellStyle name="xl45" xfId="17"/>
    <cellStyle name="xl46" xfId="18"/>
    <cellStyle name="xl47" xfId="45"/>
    <cellStyle name="xl48" xfId="49"/>
    <cellStyle name="xl49" xfId="53"/>
    <cellStyle name="xl50" xfId="19"/>
    <cellStyle name="xl51" xfId="25"/>
    <cellStyle name="xl52" xfId="37"/>
    <cellStyle name="xl53" xfId="62"/>
    <cellStyle name="xl54" xfId="40"/>
    <cellStyle name="xl55" xfId="44"/>
    <cellStyle name="xl56" xfId="50"/>
    <cellStyle name="xl57" xfId="46"/>
    <cellStyle name="xl58" xfId="41"/>
    <cellStyle name="xl59" xfId="38"/>
    <cellStyle name="xl60" xfId="63"/>
    <cellStyle name="xl61" xfId="42"/>
    <cellStyle name="xl62" xfId="20"/>
    <cellStyle name="xl63" xfId="11"/>
    <cellStyle name="xl64" xfId="13"/>
    <cellStyle name="xl65" xfId="5"/>
    <cellStyle name="xl66" xfId="7"/>
    <cellStyle name="xl67" xfId="1"/>
    <cellStyle name="xl68" xfId="4"/>
    <cellStyle name="xl69" xfId="6"/>
    <cellStyle name="xl70" xfId="8"/>
    <cellStyle name="xl71" xfId="64"/>
    <cellStyle name="xl72" xfId="21"/>
    <cellStyle name="xl73" xfId="26"/>
    <cellStyle name="xl74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showGridLines="0" tabSelected="1" topLeftCell="A55" zoomScale="70" zoomScaleNormal="70" zoomScaleSheetLayoutView="70" zoomScalePageLayoutView="70" workbookViewId="0">
      <selection activeCell="O72" sqref="O72"/>
    </sheetView>
  </sheetViews>
  <sheetFormatPr defaultRowHeight="15" x14ac:dyDescent="0.25"/>
  <cols>
    <col min="1" max="1" width="24.42578125" style="1" customWidth="1"/>
    <col min="2" max="2" width="13.5703125" style="1" customWidth="1"/>
    <col min="3" max="3" width="31" style="1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1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50.45" customHeight="1" x14ac:dyDescent="0.25">
      <c r="A1" s="45" t="s">
        <v>143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</row>
    <row r="2" spans="1:20" ht="19.350000000000001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2"/>
    </row>
    <row r="3" spans="1:20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0</v>
      </c>
      <c r="T3" s="2"/>
    </row>
    <row r="4" spans="1:20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 t="s">
        <v>1</v>
      </c>
      <c r="S4" s="6">
        <v>505307</v>
      </c>
      <c r="T4" s="2"/>
    </row>
    <row r="5" spans="1:20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2</v>
      </c>
      <c r="S5" s="8" t="s">
        <v>3</v>
      </c>
      <c r="T5" s="2"/>
    </row>
    <row r="6" spans="1:20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 t="s">
        <v>4</v>
      </c>
      <c r="S6" s="8" t="s">
        <v>5</v>
      </c>
      <c r="T6" s="2"/>
    </row>
    <row r="7" spans="1:20" ht="15.2" customHeight="1" x14ac:dyDescent="0.25">
      <c r="A7" s="49" t="s">
        <v>6</v>
      </c>
      <c r="B7" s="50"/>
      <c r="C7" s="50"/>
      <c r="D7" s="50"/>
      <c r="E7" s="51" t="s">
        <v>7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" t="s">
        <v>8</v>
      </c>
      <c r="S7" s="10">
        <v>182</v>
      </c>
      <c r="T7" s="2"/>
    </row>
    <row r="8" spans="1:20" ht="15.2" customHeight="1" x14ac:dyDescent="0.25">
      <c r="A8" s="49" t="s">
        <v>9</v>
      </c>
      <c r="B8" s="50"/>
      <c r="C8" s="50"/>
      <c r="D8" s="50"/>
      <c r="E8" s="53" t="s">
        <v>10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" t="s">
        <v>11</v>
      </c>
      <c r="S8" s="10">
        <v>29614436</v>
      </c>
      <c r="T8" s="2"/>
    </row>
    <row r="9" spans="1:20" ht="16.5" customHeight="1" x14ac:dyDescent="0.25">
      <c r="A9" s="57" t="s">
        <v>12</v>
      </c>
      <c r="B9" s="58"/>
      <c r="C9" s="11" t="s">
        <v>142</v>
      </c>
      <c r="D9" s="12"/>
      <c r="E9" s="55"/>
      <c r="F9" s="56"/>
      <c r="G9" s="56"/>
      <c r="H9" s="13"/>
      <c r="I9" s="14"/>
      <c r="J9" s="14"/>
      <c r="K9" s="14"/>
      <c r="L9" s="14"/>
      <c r="M9" s="14"/>
      <c r="N9" s="14"/>
      <c r="O9" s="15"/>
      <c r="P9" s="15"/>
      <c r="Q9" s="15"/>
      <c r="R9" s="7" t="s">
        <v>13</v>
      </c>
      <c r="S9" s="16" t="s">
        <v>14</v>
      </c>
      <c r="T9" s="2"/>
    </row>
    <row r="10" spans="1:20" ht="19.899999999999999" customHeight="1" x14ac:dyDescent="0.25">
      <c r="A10" s="17"/>
      <c r="B10" s="17"/>
      <c r="C10" s="18"/>
      <c r="D10" s="19"/>
      <c r="E10" s="19"/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"/>
    </row>
    <row r="11" spans="1:20" ht="74.45" customHeight="1" x14ac:dyDescent="0.25">
      <c r="A11" s="59" t="s">
        <v>15</v>
      </c>
      <c r="B11" s="59" t="s">
        <v>16</v>
      </c>
      <c r="C11" s="60"/>
      <c r="D11" s="59" t="s">
        <v>17</v>
      </c>
      <c r="E11" s="60"/>
      <c r="F11" s="60"/>
      <c r="G11" s="60"/>
      <c r="H11" s="60"/>
      <c r="I11" s="60"/>
      <c r="J11" s="60"/>
      <c r="K11" s="60"/>
      <c r="L11" s="59" t="s">
        <v>18</v>
      </c>
      <c r="M11" s="59" t="s">
        <v>19</v>
      </c>
      <c r="N11" s="59" t="s">
        <v>20</v>
      </c>
      <c r="O11" s="61" t="s">
        <v>21</v>
      </c>
      <c r="P11" s="59" t="s">
        <v>22</v>
      </c>
      <c r="Q11" s="59" t="s">
        <v>23</v>
      </c>
      <c r="R11" s="60"/>
      <c r="S11" s="60"/>
      <c r="T11" s="2"/>
    </row>
    <row r="12" spans="1:20" ht="51.2" customHeight="1" x14ac:dyDescent="0.25">
      <c r="A12" s="60"/>
      <c r="B12" s="60"/>
      <c r="C12" s="60"/>
      <c r="D12" s="59" t="s">
        <v>24</v>
      </c>
      <c r="E12" s="60"/>
      <c r="F12" s="60"/>
      <c r="G12" s="60"/>
      <c r="H12" s="60"/>
      <c r="I12" s="60"/>
      <c r="J12" s="60"/>
      <c r="K12" s="22" t="s">
        <v>25</v>
      </c>
      <c r="L12" s="60"/>
      <c r="M12" s="60"/>
      <c r="N12" s="60"/>
      <c r="O12" s="62"/>
      <c r="P12" s="60"/>
      <c r="Q12" s="22" t="s">
        <v>26</v>
      </c>
      <c r="R12" s="22" t="s">
        <v>27</v>
      </c>
      <c r="S12" s="22" t="s">
        <v>28</v>
      </c>
      <c r="T12" s="2"/>
    </row>
    <row r="13" spans="1:20" ht="15.4" customHeight="1" x14ac:dyDescent="0.25">
      <c r="A13" s="23">
        <v>1</v>
      </c>
      <c r="B13" s="63">
        <v>2</v>
      </c>
      <c r="C13" s="64"/>
      <c r="D13" s="63">
        <v>3</v>
      </c>
      <c r="E13" s="64"/>
      <c r="F13" s="64"/>
      <c r="G13" s="64"/>
      <c r="H13" s="64"/>
      <c r="I13" s="64"/>
      <c r="J13" s="64"/>
      <c r="K13" s="23">
        <v>4</v>
      </c>
      <c r="L13" s="23">
        <v>5</v>
      </c>
      <c r="M13" s="23">
        <v>6</v>
      </c>
      <c r="N13" s="23">
        <v>7</v>
      </c>
      <c r="O13" s="23">
        <v>8</v>
      </c>
      <c r="P13" s="23">
        <v>9</v>
      </c>
      <c r="Q13" s="23">
        <v>10</v>
      </c>
      <c r="R13" s="23">
        <v>11</v>
      </c>
      <c r="S13" s="23">
        <v>12</v>
      </c>
      <c r="T13" s="2"/>
    </row>
    <row r="14" spans="1:20" ht="38.25" x14ac:dyDescent="0.25">
      <c r="A14" s="24"/>
      <c r="B14" s="33"/>
      <c r="C14" s="34"/>
      <c r="D14" s="35" t="s">
        <v>29</v>
      </c>
      <c r="E14" s="36"/>
      <c r="F14" s="36"/>
      <c r="G14" s="36"/>
      <c r="H14" s="36"/>
      <c r="I14" s="36"/>
      <c r="J14" s="36"/>
      <c r="K14" s="25" t="s">
        <v>30</v>
      </c>
      <c r="L14" s="25" t="s">
        <v>31</v>
      </c>
      <c r="M14" s="25" t="s">
        <v>32</v>
      </c>
      <c r="N14" s="26">
        <f>N15+N21+N27+N36+N40+N44+N48</f>
        <v>1503684</v>
      </c>
      <c r="O14" s="26">
        <f>O15+O21+O27+O36+O40+O44+O48</f>
        <v>1626096.73</v>
      </c>
      <c r="P14" s="26">
        <v>0</v>
      </c>
      <c r="Q14" s="26"/>
      <c r="R14" s="26"/>
      <c r="S14" s="26"/>
      <c r="T14" s="27"/>
    </row>
    <row r="15" spans="1:20" ht="38.25" x14ac:dyDescent="0.25">
      <c r="A15" s="24"/>
      <c r="B15" s="33"/>
      <c r="C15" s="34"/>
      <c r="D15" s="35" t="s">
        <v>33</v>
      </c>
      <c r="E15" s="36"/>
      <c r="F15" s="36"/>
      <c r="G15" s="36"/>
      <c r="H15" s="36"/>
      <c r="I15" s="36"/>
      <c r="J15" s="36"/>
      <c r="K15" s="25" t="s">
        <v>34</v>
      </c>
      <c r="L15" s="25" t="s">
        <v>31</v>
      </c>
      <c r="M15" s="25" t="s">
        <v>32</v>
      </c>
      <c r="N15" s="26">
        <f>N16</f>
        <v>112000</v>
      </c>
      <c r="O15" s="26">
        <f>O16</f>
        <v>113442.08</v>
      </c>
      <c r="P15" s="26">
        <v>0</v>
      </c>
      <c r="Q15" s="26"/>
      <c r="R15" s="26"/>
      <c r="S15" s="26"/>
      <c r="T15" s="27"/>
    </row>
    <row r="16" spans="1:20" ht="38.25" x14ac:dyDescent="0.25">
      <c r="A16" s="24"/>
      <c r="B16" s="33"/>
      <c r="C16" s="34"/>
      <c r="D16" s="35" t="s">
        <v>35</v>
      </c>
      <c r="E16" s="36"/>
      <c r="F16" s="36"/>
      <c r="G16" s="36"/>
      <c r="H16" s="36"/>
      <c r="I16" s="36"/>
      <c r="J16" s="36"/>
      <c r="K16" s="25" t="s">
        <v>36</v>
      </c>
      <c r="L16" s="25" t="s">
        <v>31</v>
      </c>
      <c r="M16" s="25" t="s">
        <v>32</v>
      </c>
      <c r="N16" s="26">
        <f>SUM(N17:N20)</f>
        <v>112000</v>
      </c>
      <c r="O16" s="26">
        <f>SUM(O17:O20)</f>
        <v>113442.08</v>
      </c>
      <c r="P16" s="26">
        <v>0</v>
      </c>
      <c r="Q16" s="26"/>
      <c r="R16" s="26"/>
      <c r="S16" s="26"/>
      <c r="T16" s="27"/>
    </row>
    <row r="17" spans="1:20" ht="12.75" customHeight="1" x14ac:dyDescent="0.25">
      <c r="A17" s="28"/>
      <c r="B17" s="39"/>
      <c r="C17" s="40"/>
      <c r="D17" s="37" t="s">
        <v>37</v>
      </c>
      <c r="E17" s="38"/>
      <c r="F17" s="38"/>
      <c r="G17" s="38"/>
      <c r="H17" s="38"/>
      <c r="I17" s="38"/>
      <c r="J17" s="38"/>
      <c r="K17" s="43" t="s">
        <v>38</v>
      </c>
      <c r="L17" s="43" t="s">
        <v>31</v>
      </c>
      <c r="M17" s="43" t="s">
        <v>32</v>
      </c>
      <c r="N17" s="41">
        <v>112000</v>
      </c>
      <c r="O17" s="41">
        <v>113387.6</v>
      </c>
      <c r="P17" s="41">
        <v>0</v>
      </c>
      <c r="Q17" s="41"/>
      <c r="R17" s="41"/>
      <c r="S17" s="41"/>
      <c r="T17" s="2"/>
    </row>
    <row r="18" spans="1:20" ht="76.7" customHeight="1" x14ac:dyDescent="0.25">
      <c r="A18" s="24" t="s">
        <v>39</v>
      </c>
      <c r="B18" s="33" t="s">
        <v>40</v>
      </c>
      <c r="C18" s="34"/>
      <c r="D18" s="38"/>
      <c r="E18" s="38"/>
      <c r="F18" s="38"/>
      <c r="G18" s="38"/>
      <c r="H18" s="38"/>
      <c r="I18" s="38"/>
      <c r="J18" s="38"/>
      <c r="K18" s="44"/>
      <c r="L18" s="44"/>
      <c r="M18" s="44"/>
      <c r="N18" s="42"/>
      <c r="O18" s="42"/>
      <c r="P18" s="42"/>
      <c r="Q18" s="42"/>
      <c r="R18" s="42"/>
      <c r="S18" s="42"/>
      <c r="T18" s="2"/>
    </row>
    <row r="19" spans="1:20" ht="12.75" customHeight="1" x14ac:dyDescent="0.25">
      <c r="A19" s="28"/>
      <c r="B19" s="39"/>
      <c r="C19" s="40"/>
      <c r="D19" s="37" t="s">
        <v>41</v>
      </c>
      <c r="E19" s="38"/>
      <c r="F19" s="38"/>
      <c r="G19" s="38"/>
      <c r="H19" s="38"/>
      <c r="I19" s="38"/>
      <c r="J19" s="38"/>
      <c r="K19" s="43" t="s">
        <v>42</v>
      </c>
      <c r="L19" s="43" t="s">
        <v>31</v>
      </c>
      <c r="M19" s="43" t="s">
        <v>32</v>
      </c>
      <c r="N19" s="41">
        <v>0</v>
      </c>
      <c r="O19" s="41">
        <v>54.48</v>
      </c>
      <c r="P19" s="41">
        <v>0</v>
      </c>
      <c r="Q19" s="41"/>
      <c r="R19" s="41"/>
      <c r="S19" s="41"/>
      <c r="T19" s="2"/>
    </row>
    <row r="20" spans="1:20" ht="51.2" customHeight="1" x14ac:dyDescent="0.25">
      <c r="A20" s="24" t="s">
        <v>43</v>
      </c>
      <c r="B20" s="33" t="s">
        <v>44</v>
      </c>
      <c r="C20" s="34"/>
      <c r="D20" s="38"/>
      <c r="E20" s="38"/>
      <c r="F20" s="38"/>
      <c r="G20" s="38"/>
      <c r="H20" s="38"/>
      <c r="I20" s="38"/>
      <c r="J20" s="38"/>
      <c r="K20" s="44"/>
      <c r="L20" s="44"/>
      <c r="M20" s="44"/>
      <c r="N20" s="42"/>
      <c r="O20" s="42"/>
      <c r="P20" s="42"/>
      <c r="Q20" s="42"/>
      <c r="R20" s="42"/>
      <c r="S20" s="42"/>
      <c r="T20" s="2"/>
    </row>
    <row r="21" spans="1:20" ht="38.25" x14ac:dyDescent="0.25">
      <c r="A21" s="24"/>
      <c r="B21" s="33"/>
      <c r="C21" s="34"/>
      <c r="D21" s="35" t="s">
        <v>45</v>
      </c>
      <c r="E21" s="36"/>
      <c r="F21" s="36"/>
      <c r="G21" s="36"/>
      <c r="H21" s="36"/>
      <c r="I21" s="36"/>
      <c r="J21" s="36"/>
      <c r="K21" s="25" t="s">
        <v>46</v>
      </c>
      <c r="L21" s="25" t="s">
        <v>31</v>
      </c>
      <c r="M21" s="25" t="s">
        <v>32</v>
      </c>
      <c r="N21" s="26">
        <f>N22</f>
        <v>402000</v>
      </c>
      <c r="O21" s="26">
        <f>O22</f>
        <v>706619.6</v>
      </c>
      <c r="P21" s="26">
        <v>0</v>
      </c>
      <c r="Q21" s="26"/>
      <c r="R21" s="26"/>
      <c r="S21" s="26"/>
      <c r="T21" s="27"/>
    </row>
    <row r="22" spans="1:20" ht="38.25" x14ac:dyDescent="0.25">
      <c r="A22" s="24"/>
      <c r="B22" s="33"/>
      <c r="C22" s="34"/>
      <c r="D22" s="35" t="s">
        <v>47</v>
      </c>
      <c r="E22" s="36"/>
      <c r="F22" s="36"/>
      <c r="G22" s="36"/>
      <c r="H22" s="36"/>
      <c r="I22" s="36"/>
      <c r="J22" s="36"/>
      <c r="K22" s="25" t="s">
        <v>48</v>
      </c>
      <c r="L22" s="25" t="s">
        <v>31</v>
      </c>
      <c r="M22" s="25" t="s">
        <v>32</v>
      </c>
      <c r="N22" s="26">
        <f>SUM(N23:N26)</f>
        <v>402000</v>
      </c>
      <c r="O22" s="26">
        <f>SUM(O23:O26)</f>
        <v>706619.6</v>
      </c>
      <c r="P22" s="26">
        <v>0</v>
      </c>
      <c r="Q22" s="26"/>
      <c r="R22" s="26"/>
      <c r="S22" s="26"/>
      <c r="T22" s="27"/>
    </row>
    <row r="23" spans="1:20" ht="12.75" customHeight="1" x14ac:dyDescent="0.25">
      <c r="A23" s="28"/>
      <c r="B23" s="39"/>
      <c r="C23" s="40"/>
      <c r="D23" s="37" t="s">
        <v>49</v>
      </c>
      <c r="E23" s="38"/>
      <c r="F23" s="38"/>
      <c r="G23" s="38"/>
      <c r="H23" s="38"/>
      <c r="I23" s="38"/>
      <c r="J23" s="38"/>
      <c r="K23" s="43" t="s">
        <v>50</v>
      </c>
      <c r="L23" s="43" t="s">
        <v>31</v>
      </c>
      <c r="M23" s="43" t="s">
        <v>32</v>
      </c>
      <c r="N23" s="41">
        <v>111000</v>
      </c>
      <c r="O23" s="41">
        <v>114982.95</v>
      </c>
      <c r="P23" s="41">
        <v>0</v>
      </c>
      <c r="Q23" s="41"/>
      <c r="R23" s="41"/>
      <c r="S23" s="41"/>
      <c r="T23" s="2"/>
    </row>
    <row r="24" spans="1:20" ht="38.450000000000003" customHeight="1" x14ac:dyDescent="0.25">
      <c r="A24" s="24" t="s">
        <v>51</v>
      </c>
      <c r="B24" s="33" t="s">
        <v>52</v>
      </c>
      <c r="C24" s="34"/>
      <c r="D24" s="38"/>
      <c r="E24" s="38"/>
      <c r="F24" s="38"/>
      <c r="G24" s="38"/>
      <c r="H24" s="38"/>
      <c r="I24" s="38"/>
      <c r="J24" s="38"/>
      <c r="K24" s="44"/>
      <c r="L24" s="44"/>
      <c r="M24" s="44"/>
      <c r="N24" s="42"/>
      <c r="O24" s="42"/>
      <c r="P24" s="42"/>
      <c r="Q24" s="42"/>
      <c r="R24" s="42"/>
      <c r="S24" s="42"/>
      <c r="T24" s="2"/>
    </row>
    <row r="25" spans="1:20" ht="12.75" customHeight="1" x14ac:dyDescent="0.25">
      <c r="A25" s="28"/>
      <c r="B25" s="39"/>
      <c r="C25" s="40"/>
      <c r="D25" s="37" t="s">
        <v>53</v>
      </c>
      <c r="E25" s="38"/>
      <c r="F25" s="38"/>
      <c r="G25" s="38"/>
      <c r="H25" s="38"/>
      <c r="I25" s="38"/>
      <c r="J25" s="38"/>
      <c r="K25" s="43" t="s">
        <v>54</v>
      </c>
      <c r="L25" s="43" t="s">
        <v>31</v>
      </c>
      <c r="M25" s="43" t="s">
        <v>32</v>
      </c>
      <c r="N25" s="41">
        <v>291000</v>
      </c>
      <c r="O25" s="41">
        <v>591636.65</v>
      </c>
      <c r="P25" s="41">
        <v>0</v>
      </c>
      <c r="Q25" s="41"/>
      <c r="R25" s="41"/>
      <c r="S25" s="41"/>
      <c r="T25" s="2"/>
    </row>
    <row r="26" spans="1:20" ht="38.450000000000003" customHeight="1" x14ac:dyDescent="0.25">
      <c r="A26" s="24" t="s">
        <v>55</v>
      </c>
      <c r="B26" s="33" t="s">
        <v>54</v>
      </c>
      <c r="C26" s="34"/>
      <c r="D26" s="38"/>
      <c r="E26" s="38"/>
      <c r="F26" s="38"/>
      <c r="G26" s="38"/>
      <c r="H26" s="38"/>
      <c r="I26" s="38"/>
      <c r="J26" s="38"/>
      <c r="K26" s="44"/>
      <c r="L26" s="44"/>
      <c r="M26" s="44"/>
      <c r="N26" s="42"/>
      <c r="O26" s="42"/>
      <c r="P26" s="42"/>
      <c r="Q26" s="42"/>
      <c r="R26" s="42"/>
      <c r="S26" s="42"/>
      <c r="T26" s="2"/>
    </row>
    <row r="27" spans="1:20" ht="38.25" x14ac:dyDescent="0.25">
      <c r="A27" s="24"/>
      <c r="B27" s="33"/>
      <c r="C27" s="34"/>
      <c r="D27" s="35" t="s">
        <v>56</v>
      </c>
      <c r="E27" s="36"/>
      <c r="F27" s="36"/>
      <c r="G27" s="36"/>
      <c r="H27" s="36"/>
      <c r="I27" s="36"/>
      <c r="J27" s="36"/>
      <c r="K27" s="25" t="s">
        <v>57</v>
      </c>
      <c r="L27" s="25" t="s">
        <v>31</v>
      </c>
      <c r="M27" s="25" t="s">
        <v>32</v>
      </c>
      <c r="N27" s="26">
        <f>N28+N31</f>
        <v>745000</v>
      </c>
      <c r="O27" s="26">
        <f>O28+O31</f>
        <v>638574.43999999994</v>
      </c>
      <c r="P27" s="26">
        <v>0</v>
      </c>
      <c r="Q27" s="26"/>
      <c r="R27" s="26"/>
      <c r="S27" s="26"/>
      <c r="T27" s="27"/>
    </row>
    <row r="28" spans="1:20" ht="38.25" x14ac:dyDescent="0.25">
      <c r="A28" s="24"/>
      <c r="B28" s="33"/>
      <c r="C28" s="34"/>
      <c r="D28" s="35" t="s">
        <v>58</v>
      </c>
      <c r="E28" s="36"/>
      <c r="F28" s="36"/>
      <c r="G28" s="36"/>
      <c r="H28" s="36"/>
      <c r="I28" s="36"/>
      <c r="J28" s="36"/>
      <c r="K28" s="25" t="s">
        <v>59</v>
      </c>
      <c r="L28" s="25" t="s">
        <v>31</v>
      </c>
      <c r="M28" s="25" t="s">
        <v>32</v>
      </c>
      <c r="N28" s="26">
        <f>N29</f>
        <v>88000</v>
      </c>
      <c r="O28" s="26">
        <f>O29</f>
        <v>47928.95</v>
      </c>
      <c r="P28" s="26">
        <v>0</v>
      </c>
      <c r="Q28" s="26"/>
      <c r="R28" s="26"/>
      <c r="S28" s="26"/>
      <c r="T28" s="27"/>
    </row>
    <row r="29" spans="1:20" ht="12.75" customHeight="1" x14ac:dyDescent="0.25">
      <c r="A29" s="28"/>
      <c r="B29" s="39"/>
      <c r="C29" s="40"/>
      <c r="D29" s="37" t="s">
        <v>60</v>
      </c>
      <c r="E29" s="38"/>
      <c r="F29" s="38"/>
      <c r="G29" s="38"/>
      <c r="H29" s="38"/>
      <c r="I29" s="38"/>
      <c r="J29" s="38"/>
      <c r="K29" s="43" t="s">
        <v>61</v>
      </c>
      <c r="L29" s="43" t="s">
        <v>31</v>
      </c>
      <c r="M29" s="43" t="s">
        <v>32</v>
      </c>
      <c r="N29" s="41">
        <v>88000</v>
      </c>
      <c r="O29" s="41">
        <v>47928.95</v>
      </c>
      <c r="P29" s="41">
        <v>0</v>
      </c>
      <c r="Q29" s="41"/>
      <c r="R29" s="41"/>
      <c r="S29" s="41"/>
      <c r="T29" s="2"/>
    </row>
    <row r="30" spans="1:20" ht="51.2" customHeight="1" x14ac:dyDescent="0.25">
      <c r="A30" s="24" t="s">
        <v>62</v>
      </c>
      <c r="B30" s="33" t="s">
        <v>63</v>
      </c>
      <c r="C30" s="34"/>
      <c r="D30" s="38"/>
      <c r="E30" s="38"/>
      <c r="F30" s="38"/>
      <c r="G30" s="38"/>
      <c r="H30" s="38"/>
      <c r="I30" s="38"/>
      <c r="J30" s="38"/>
      <c r="K30" s="44"/>
      <c r="L30" s="44"/>
      <c r="M30" s="44"/>
      <c r="N30" s="42"/>
      <c r="O30" s="42"/>
      <c r="P30" s="42"/>
      <c r="Q30" s="42"/>
      <c r="R30" s="42"/>
      <c r="S30" s="42"/>
      <c r="T30" s="2"/>
    </row>
    <row r="31" spans="1:20" ht="38.25" x14ac:dyDescent="0.25">
      <c r="A31" s="24"/>
      <c r="B31" s="33"/>
      <c r="C31" s="34"/>
      <c r="D31" s="35" t="s">
        <v>64</v>
      </c>
      <c r="E31" s="36"/>
      <c r="F31" s="36"/>
      <c r="G31" s="36"/>
      <c r="H31" s="36"/>
      <c r="I31" s="36"/>
      <c r="J31" s="36"/>
      <c r="K31" s="25" t="s">
        <v>65</v>
      </c>
      <c r="L31" s="25" t="s">
        <v>31</v>
      </c>
      <c r="M31" s="25" t="s">
        <v>32</v>
      </c>
      <c r="N31" s="26">
        <f>SUM(N32:N35)</f>
        <v>657000</v>
      </c>
      <c r="O31" s="26">
        <f>SUM(O32:O35)</f>
        <v>590645.49</v>
      </c>
      <c r="P31" s="26">
        <v>0</v>
      </c>
      <c r="Q31" s="26"/>
      <c r="R31" s="26"/>
      <c r="S31" s="26"/>
      <c r="T31" s="27"/>
    </row>
    <row r="32" spans="1:20" ht="12.75" customHeight="1" x14ac:dyDescent="0.25">
      <c r="A32" s="28"/>
      <c r="B32" s="39"/>
      <c r="C32" s="40"/>
      <c r="D32" s="37" t="s">
        <v>66</v>
      </c>
      <c r="E32" s="38"/>
      <c r="F32" s="38"/>
      <c r="G32" s="38"/>
      <c r="H32" s="38"/>
      <c r="I32" s="38"/>
      <c r="J32" s="38"/>
      <c r="K32" s="43" t="s">
        <v>67</v>
      </c>
      <c r="L32" s="43" t="s">
        <v>31</v>
      </c>
      <c r="M32" s="43" t="s">
        <v>32</v>
      </c>
      <c r="N32" s="41">
        <v>207000</v>
      </c>
      <c r="O32" s="41">
        <v>301455</v>
      </c>
      <c r="P32" s="41">
        <v>0</v>
      </c>
      <c r="Q32" s="41"/>
      <c r="R32" s="41"/>
      <c r="S32" s="41"/>
      <c r="T32" s="2"/>
    </row>
    <row r="33" spans="1:20" ht="38.450000000000003" customHeight="1" x14ac:dyDescent="0.25">
      <c r="A33" s="24" t="s">
        <v>68</v>
      </c>
      <c r="B33" s="33" t="s">
        <v>69</v>
      </c>
      <c r="C33" s="34"/>
      <c r="D33" s="38"/>
      <c r="E33" s="38"/>
      <c r="F33" s="38"/>
      <c r="G33" s="38"/>
      <c r="H33" s="38"/>
      <c r="I33" s="38"/>
      <c r="J33" s="38"/>
      <c r="K33" s="44"/>
      <c r="L33" s="44"/>
      <c r="M33" s="44"/>
      <c r="N33" s="42"/>
      <c r="O33" s="42"/>
      <c r="P33" s="42"/>
      <c r="Q33" s="42"/>
      <c r="R33" s="42"/>
      <c r="S33" s="42"/>
      <c r="T33" s="2"/>
    </row>
    <row r="34" spans="1:20" ht="12.75" customHeight="1" x14ac:dyDescent="0.25">
      <c r="A34" s="28"/>
      <c r="B34" s="39"/>
      <c r="C34" s="40"/>
      <c r="D34" s="37" t="s">
        <v>70</v>
      </c>
      <c r="E34" s="38"/>
      <c r="F34" s="38"/>
      <c r="G34" s="38"/>
      <c r="H34" s="38"/>
      <c r="I34" s="38"/>
      <c r="J34" s="38"/>
      <c r="K34" s="43" t="s">
        <v>71</v>
      </c>
      <c r="L34" s="43" t="s">
        <v>31</v>
      </c>
      <c r="M34" s="43" t="s">
        <v>32</v>
      </c>
      <c r="N34" s="41">
        <v>450000</v>
      </c>
      <c r="O34" s="41">
        <v>289190.49</v>
      </c>
      <c r="P34" s="41">
        <v>0</v>
      </c>
      <c r="Q34" s="41"/>
      <c r="R34" s="41"/>
      <c r="S34" s="41"/>
      <c r="T34" s="2"/>
    </row>
    <row r="35" spans="1:20" ht="38.450000000000003" customHeight="1" x14ac:dyDescent="0.25">
      <c r="A35" s="24" t="s">
        <v>72</v>
      </c>
      <c r="B35" s="33" t="s">
        <v>73</v>
      </c>
      <c r="C35" s="34"/>
      <c r="D35" s="38"/>
      <c r="E35" s="38"/>
      <c r="F35" s="38"/>
      <c r="G35" s="38"/>
      <c r="H35" s="38"/>
      <c r="I35" s="38"/>
      <c r="J35" s="38"/>
      <c r="K35" s="44"/>
      <c r="L35" s="44"/>
      <c r="M35" s="44"/>
      <c r="N35" s="42"/>
      <c r="O35" s="42"/>
      <c r="P35" s="42"/>
      <c r="Q35" s="42"/>
      <c r="R35" s="42"/>
      <c r="S35" s="42"/>
      <c r="T35" s="2"/>
    </row>
    <row r="36" spans="1:20" ht="51" x14ac:dyDescent="0.25">
      <c r="A36" s="24"/>
      <c r="B36" s="33"/>
      <c r="C36" s="34"/>
      <c r="D36" s="35" t="s">
        <v>74</v>
      </c>
      <c r="E36" s="36"/>
      <c r="F36" s="36"/>
      <c r="G36" s="36"/>
      <c r="H36" s="36"/>
      <c r="I36" s="36"/>
      <c r="J36" s="36"/>
      <c r="K36" s="25" t="s">
        <v>75</v>
      </c>
      <c r="L36" s="25" t="s">
        <v>76</v>
      </c>
      <c r="M36" s="25" t="s">
        <v>32</v>
      </c>
      <c r="N36" s="26">
        <f>N37</f>
        <v>70000</v>
      </c>
      <c r="O36" s="26">
        <v>0</v>
      </c>
      <c r="P36" s="26">
        <v>0</v>
      </c>
      <c r="Q36" s="26"/>
      <c r="R36" s="26"/>
      <c r="S36" s="26"/>
      <c r="T36" s="27"/>
    </row>
    <row r="37" spans="1:20" ht="51" x14ac:dyDescent="0.25">
      <c r="A37" s="24"/>
      <c r="B37" s="33"/>
      <c r="C37" s="34"/>
      <c r="D37" s="35" t="s">
        <v>77</v>
      </c>
      <c r="E37" s="36"/>
      <c r="F37" s="36"/>
      <c r="G37" s="36"/>
      <c r="H37" s="36"/>
      <c r="I37" s="36"/>
      <c r="J37" s="36"/>
      <c r="K37" s="25" t="s">
        <v>78</v>
      </c>
      <c r="L37" s="25" t="s">
        <v>76</v>
      </c>
      <c r="M37" s="25" t="s">
        <v>32</v>
      </c>
      <c r="N37" s="26">
        <f>N38</f>
        <v>70000</v>
      </c>
      <c r="O37" s="26">
        <v>0</v>
      </c>
      <c r="P37" s="26">
        <v>0</v>
      </c>
      <c r="Q37" s="26"/>
      <c r="R37" s="26"/>
      <c r="S37" s="26"/>
      <c r="T37" s="27"/>
    </row>
    <row r="38" spans="1:20" ht="12.75" customHeight="1" x14ac:dyDescent="0.25">
      <c r="A38" s="28"/>
      <c r="B38" s="39"/>
      <c r="C38" s="40"/>
      <c r="D38" s="37" t="s">
        <v>79</v>
      </c>
      <c r="E38" s="38"/>
      <c r="F38" s="38"/>
      <c r="G38" s="38"/>
      <c r="H38" s="38"/>
      <c r="I38" s="38"/>
      <c r="J38" s="38"/>
      <c r="K38" s="43" t="s">
        <v>80</v>
      </c>
      <c r="L38" s="43" t="s">
        <v>76</v>
      </c>
      <c r="M38" s="43" t="s">
        <v>32</v>
      </c>
      <c r="N38" s="41">
        <v>70000</v>
      </c>
      <c r="O38" s="41">
        <v>0</v>
      </c>
      <c r="P38" s="41">
        <v>0</v>
      </c>
      <c r="Q38" s="41"/>
      <c r="R38" s="41"/>
      <c r="S38" s="41"/>
      <c r="T38" s="2"/>
    </row>
    <row r="39" spans="1:20" ht="89.45" customHeight="1" x14ac:dyDescent="0.25">
      <c r="A39" s="24" t="s">
        <v>81</v>
      </c>
      <c r="B39" s="33" t="s">
        <v>80</v>
      </c>
      <c r="C39" s="34"/>
      <c r="D39" s="38"/>
      <c r="E39" s="38"/>
      <c r="F39" s="38"/>
      <c r="G39" s="38"/>
      <c r="H39" s="38"/>
      <c r="I39" s="38"/>
      <c r="J39" s="38"/>
      <c r="K39" s="44"/>
      <c r="L39" s="44"/>
      <c r="M39" s="44"/>
      <c r="N39" s="42"/>
      <c r="O39" s="42"/>
      <c r="P39" s="42"/>
      <c r="Q39" s="42"/>
      <c r="R39" s="42"/>
      <c r="S39" s="42"/>
      <c r="T39" s="2"/>
    </row>
    <row r="40" spans="1:20" ht="51" x14ac:dyDescent="0.25">
      <c r="A40" s="24"/>
      <c r="B40" s="33"/>
      <c r="C40" s="34"/>
      <c r="D40" s="35" t="s">
        <v>82</v>
      </c>
      <c r="E40" s="36"/>
      <c r="F40" s="36"/>
      <c r="G40" s="36"/>
      <c r="H40" s="36"/>
      <c r="I40" s="36"/>
      <c r="J40" s="36"/>
      <c r="K40" s="25" t="s">
        <v>83</v>
      </c>
      <c r="L40" s="25" t="s">
        <v>76</v>
      </c>
      <c r="M40" s="25" t="s">
        <v>32</v>
      </c>
      <c r="N40" s="26">
        <f>N41</f>
        <v>100000</v>
      </c>
      <c r="O40" s="26">
        <f>O41</f>
        <v>92776.61</v>
      </c>
      <c r="P40" s="26">
        <v>0</v>
      </c>
      <c r="Q40" s="26"/>
      <c r="R40" s="26"/>
      <c r="S40" s="26"/>
      <c r="T40" s="27"/>
    </row>
    <row r="41" spans="1:20" ht="51" x14ac:dyDescent="0.25">
      <c r="A41" s="24"/>
      <c r="B41" s="33"/>
      <c r="C41" s="34"/>
      <c r="D41" s="35" t="s">
        <v>84</v>
      </c>
      <c r="E41" s="36"/>
      <c r="F41" s="36"/>
      <c r="G41" s="36"/>
      <c r="H41" s="36"/>
      <c r="I41" s="36"/>
      <c r="J41" s="36"/>
      <c r="K41" s="25" t="s">
        <v>85</v>
      </c>
      <c r="L41" s="25" t="s">
        <v>76</v>
      </c>
      <c r="M41" s="25" t="s">
        <v>32</v>
      </c>
      <c r="N41" s="26">
        <f>N42</f>
        <v>100000</v>
      </c>
      <c r="O41" s="26">
        <f>O42</f>
        <v>92776.61</v>
      </c>
      <c r="P41" s="26">
        <v>0</v>
      </c>
      <c r="Q41" s="26"/>
      <c r="R41" s="26"/>
      <c r="S41" s="26"/>
      <c r="T41" s="27"/>
    </row>
    <row r="42" spans="1:20" ht="12.75" customHeight="1" x14ac:dyDescent="0.25">
      <c r="A42" s="28"/>
      <c r="B42" s="39"/>
      <c r="C42" s="40"/>
      <c r="D42" s="37" t="s">
        <v>86</v>
      </c>
      <c r="E42" s="38"/>
      <c r="F42" s="38"/>
      <c r="G42" s="38"/>
      <c r="H42" s="38"/>
      <c r="I42" s="38"/>
      <c r="J42" s="38"/>
      <c r="K42" s="43" t="s">
        <v>87</v>
      </c>
      <c r="L42" s="43" t="s">
        <v>76</v>
      </c>
      <c r="M42" s="43" t="s">
        <v>32</v>
      </c>
      <c r="N42" s="41">
        <v>100000</v>
      </c>
      <c r="O42" s="41">
        <v>92776.61</v>
      </c>
      <c r="P42" s="41">
        <v>0</v>
      </c>
      <c r="Q42" s="41"/>
      <c r="R42" s="41"/>
      <c r="S42" s="41"/>
      <c r="T42" s="2"/>
    </row>
    <row r="43" spans="1:20" ht="25.7" customHeight="1" x14ac:dyDescent="0.25">
      <c r="A43" s="24" t="s">
        <v>88</v>
      </c>
      <c r="B43" s="33" t="s">
        <v>89</v>
      </c>
      <c r="C43" s="34"/>
      <c r="D43" s="38"/>
      <c r="E43" s="38"/>
      <c r="F43" s="38"/>
      <c r="G43" s="38"/>
      <c r="H43" s="38"/>
      <c r="I43" s="38"/>
      <c r="J43" s="38"/>
      <c r="K43" s="44"/>
      <c r="L43" s="44"/>
      <c r="M43" s="44"/>
      <c r="N43" s="42"/>
      <c r="O43" s="42"/>
      <c r="P43" s="42"/>
      <c r="Q43" s="42"/>
      <c r="R43" s="42"/>
      <c r="S43" s="42"/>
      <c r="T43" s="2"/>
    </row>
    <row r="44" spans="1:20" ht="51" x14ac:dyDescent="0.25">
      <c r="A44" s="24"/>
      <c r="B44" s="33"/>
      <c r="C44" s="34"/>
      <c r="D44" s="35" t="s">
        <v>90</v>
      </c>
      <c r="E44" s="36"/>
      <c r="F44" s="36"/>
      <c r="G44" s="36"/>
      <c r="H44" s="36"/>
      <c r="I44" s="36"/>
      <c r="J44" s="36"/>
      <c r="K44" s="25" t="s">
        <v>91</v>
      </c>
      <c r="L44" s="25" t="s">
        <v>76</v>
      </c>
      <c r="M44" s="25" t="s">
        <v>32</v>
      </c>
      <c r="N44" s="26">
        <f>N45</f>
        <v>5000</v>
      </c>
      <c r="O44" s="26">
        <f>O45</f>
        <v>5000</v>
      </c>
      <c r="P44" s="26">
        <v>0</v>
      </c>
      <c r="Q44" s="26"/>
      <c r="R44" s="26"/>
      <c r="S44" s="26"/>
      <c r="T44" s="27"/>
    </row>
    <row r="45" spans="1:20" ht="51" x14ac:dyDescent="0.25">
      <c r="A45" s="24"/>
      <c r="B45" s="33"/>
      <c r="C45" s="34"/>
      <c r="D45" s="35" t="s">
        <v>92</v>
      </c>
      <c r="E45" s="36"/>
      <c r="F45" s="36"/>
      <c r="G45" s="36"/>
      <c r="H45" s="36"/>
      <c r="I45" s="36"/>
      <c r="J45" s="36"/>
      <c r="K45" s="25" t="s">
        <v>93</v>
      </c>
      <c r="L45" s="25" t="s">
        <v>76</v>
      </c>
      <c r="M45" s="25" t="s">
        <v>32</v>
      </c>
      <c r="N45" s="26">
        <f>N46</f>
        <v>5000</v>
      </c>
      <c r="O45" s="26">
        <f>O46</f>
        <v>5000</v>
      </c>
      <c r="P45" s="26">
        <v>0</v>
      </c>
      <c r="Q45" s="26"/>
      <c r="R45" s="26"/>
      <c r="S45" s="26"/>
      <c r="T45" s="27"/>
    </row>
    <row r="46" spans="1:20" ht="12.75" customHeight="1" x14ac:dyDescent="0.25">
      <c r="A46" s="28"/>
      <c r="B46" s="39"/>
      <c r="C46" s="40"/>
      <c r="D46" s="37" t="s">
        <v>94</v>
      </c>
      <c r="E46" s="38"/>
      <c r="F46" s="38"/>
      <c r="G46" s="38"/>
      <c r="H46" s="38"/>
      <c r="I46" s="38"/>
      <c r="J46" s="38"/>
      <c r="K46" s="43" t="s">
        <v>95</v>
      </c>
      <c r="L46" s="43" t="s">
        <v>76</v>
      </c>
      <c r="M46" s="43" t="s">
        <v>32</v>
      </c>
      <c r="N46" s="41">
        <v>5000</v>
      </c>
      <c r="O46" s="41">
        <v>5000</v>
      </c>
      <c r="P46" s="41">
        <v>0</v>
      </c>
      <c r="Q46" s="41"/>
      <c r="R46" s="41"/>
      <c r="S46" s="41"/>
      <c r="T46" s="2"/>
    </row>
    <row r="47" spans="1:20" ht="51.2" customHeight="1" x14ac:dyDescent="0.25">
      <c r="A47" s="24" t="s">
        <v>96</v>
      </c>
      <c r="B47" s="33" t="s">
        <v>97</v>
      </c>
      <c r="C47" s="34"/>
      <c r="D47" s="38"/>
      <c r="E47" s="38"/>
      <c r="F47" s="38"/>
      <c r="G47" s="38"/>
      <c r="H47" s="38"/>
      <c r="I47" s="38"/>
      <c r="J47" s="38"/>
      <c r="K47" s="44"/>
      <c r="L47" s="44"/>
      <c r="M47" s="44"/>
      <c r="N47" s="42"/>
      <c r="O47" s="42"/>
      <c r="P47" s="42"/>
      <c r="Q47" s="42"/>
      <c r="R47" s="42"/>
      <c r="S47" s="42"/>
      <c r="T47" s="2"/>
    </row>
    <row r="48" spans="1:20" ht="51" x14ac:dyDescent="0.25">
      <c r="A48" s="24"/>
      <c r="B48" s="33"/>
      <c r="C48" s="34"/>
      <c r="D48" s="35" t="s">
        <v>98</v>
      </c>
      <c r="E48" s="36"/>
      <c r="F48" s="36"/>
      <c r="G48" s="36"/>
      <c r="H48" s="36"/>
      <c r="I48" s="36"/>
      <c r="J48" s="36"/>
      <c r="K48" s="25" t="s">
        <v>99</v>
      </c>
      <c r="L48" s="25" t="s">
        <v>76</v>
      </c>
      <c r="M48" s="25" t="s">
        <v>32</v>
      </c>
      <c r="N48" s="26">
        <f>N49</f>
        <v>69684</v>
      </c>
      <c r="O48" s="26">
        <f>O49</f>
        <v>69684</v>
      </c>
      <c r="P48" s="26">
        <v>0</v>
      </c>
      <c r="Q48" s="26"/>
      <c r="R48" s="26"/>
      <c r="S48" s="26"/>
      <c r="T48" s="27"/>
    </row>
    <row r="49" spans="1:20" ht="51" x14ac:dyDescent="0.25">
      <c r="A49" s="24"/>
      <c r="B49" s="33"/>
      <c r="C49" s="34"/>
      <c r="D49" s="35" t="s">
        <v>100</v>
      </c>
      <c r="E49" s="36"/>
      <c r="F49" s="36"/>
      <c r="G49" s="36"/>
      <c r="H49" s="36"/>
      <c r="I49" s="36"/>
      <c r="J49" s="36"/>
      <c r="K49" s="25" t="s">
        <v>101</v>
      </c>
      <c r="L49" s="25" t="s">
        <v>76</v>
      </c>
      <c r="M49" s="25" t="s">
        <v>32</v>
      </c>
      <c r="N49" s="26">
        <f>N50</f>
        <v>69684</v>
      </c>
      <c r="O49" s="26">
        <f>O50</f>
        <v>69684</v>
      </c>
      <c r="P49" s="26">
        <v>0</v>
      </c>
      <c r="Q49" s="26"/>
      <c r="R49" s="26"/>
      <c r="S49" s="26"/>
      <c r="T49" s="27"/>
    </row>
    <row r="50" spans="1:20" ht="12.75" customHeight="1" x14ac:dyDescent="0.25">
      <c r="A50" s="28"/>
      <c r="B50" s="39"/>
      <c r="C50" s="40"/>
      <c r="D50" s="37" t="s">
        <v>102</v>
      </c>
      <c r="E50" s="38"/>
      <c r="F50" s="38"/>
      <c r="G50" s="38"/>
      <c r="H50" s="38"/>
      <c r="I50" s="38"/>
      <c r="J50" s="38"/>
      <c r="K50" s="43" t="s">
        <v>103</v>
      </c>
      <c r="L50" s="43" t="s">
        <v>76</v>
      </c>
      <c r="M50" s="43" t="s">
        <v>32</v>
      </c>
      <c r="N50" s="41">
        <v>69684</v>
      </c>
      <c r="O50" s="41">
        <v>69684</v>
      </c>
      <c r="P50" s="41">
        <v>0</v>
      </c>
      <c r="Q50" s="41"/>
      <c r="R50" s="41"/>
      <c r="S50" s="41"/>
      <c r="T50" s="2"/>
    </row>
    <row r="51" spans="1:20" ht="89.45" customHeight="1" x14ac:dyDescent="0.25">
      <c r="A51" s="24" t="s">
        <v>104</v>
      </c>
      <c r="B51" s="33" t="s">
        <v>105</v>
      </c>
      <c r="C51" s="34"/>
      <c r="D51" s="38"/>
      <c r="E51" s="38"/>
      <c r="F51" s="38"/>
      <c r="G51" s="38"/>
      <c r="H51" s="38"/>
      <c r="I51" s="38"/>
      <c r="J51" s="38"/>
      <c r="K51" s="44"/>
      <c r="L51" s="44"/>
      <c r="M51" s="44"/>
      <c r="N51" s="42"/>
      <c r="O51" s="42"/>
      <c r="P51" s="42"/>
      <c r="Q51" s="42"/>
      <c r="R51" s="42"/>
      <c r="S51" s="42"/>
      <c r="T51" s="2"/>
    </row>
    <row r="52" spans="1:20" ht="76.7" customHeight="1" x14ac:dyDescent="0.25">
      <c r="A52" s="24" t="s">
        <v>106</v>
      </c>
      <c r="B52" s="33" t="s">
        <v>107</v>
      </c>
      <c r="C52" s="34"/>
      <c r="D52" s="38"/>
      <c r="E52" s="38"/>
      <c r="F52" s="38"/>
      <c r="G52" s="38"/>
      <c r="H52" s="38"/>
      <c r="I52" s="38"/>
      <c r="J52" s="38"/>
      <c r="K52" s="44"/>
      <c r="L52" s="44"/>
      <c r="M52" s="44"/>
      <c r="N52" s="42"/>
      <c r="O52" s="42"/>
      <c r="P52" s="42"/>
      <c r="Q52" s="42"/>
      <c r="R52" s="42"/>
      <c r="S52" s="42"/>
      <c r="T52" s="2"/>
    </row>
    <row r="53" spans="1:20" ht="51" x14ac:dyDescent="0.25">
      <c r="A53" s="24"/>
      <c r="B53" s="33"/>
      <c r="C53" s="34"/>
      <c r="D53" s="35" t="s">
        <v>108</v>
      </c>
      <c r="E53" s="36"/>
      <c r="F53" s="36"/>
      <c r="G53" s="36"/>
      <c r="H53" s="36"/>
      <c r="I53" s="36"/>
      <c r="J53" s="36"/>
      <c r="K53" s="25" t="s">
        <v>109</v>
      </c>
      <c r="L53" s="25" t="s">
        <v>76</v>
      </c>
      <c r="M53" s="25" t="s">
        <v>32</v>
      </c>
      <c r="N53" s="26">
        <f>N54</f>
        <v>7431764.25</v>
      </c>
      <c r="O53" s="26">
        <f>O54</f>
        <v>5806420.29</v>
      </c>
      <c r="P53" s="26">
        <v>0</v>
      </c>
      <c r="Q53" s="26"/>
      <c r="R53" s="26"/>
      <c r="S53" s="26"/>
      <c r="T53" s="27"/>
    </row>
    <row r="54" spans="1:20" ht="51" x14ac:dyDescent="0.25">
      <c r="A54" s="24"/>
      <c r="B54" s="33"/>
      <c r="C54" s="34"/>
      <c r="D54" s="35" t="s">
        <v>110</v>
      </c>
      <c r="E54" s="36"/>
      <c r="F54" s="36"/>
      <c r="G54" s="36"/>
      <c r="H54" s="36"/>
      <c r="I54" s="36"/>
      <c r="J54" s="36"/>
      <c r="K54" s="25" t="s">
        <v>111</v>
      </c>
      <c r="L54" s="25" t="s">
        <v>76</v>
      </c>
      <c r="M54" s="25" t="s">
        <v>32</v>
      </c>
      <c r="N54" s="26">
        <f>N55+N58+N61+N64+N68</f>
        <v>7431764.25</v>
      </c>
      <c r="O54" s="26">
        <f>O55+O58+O61+O64+O68</f>
        <v>5806420.29</v>
      </c>
      <c r="P54" s="26">
        <v>0</v>
      </c>
      <c r="Q54" s="26"/>
      <c r="R54" s="26"/>
      <c r="S54" s="26"/>
      <c r="T54" s="27"/>
    </row>
    <row r="55" spans="1:20" ht="51" x14ac:dyDescent="0.25">
      <c r="A55" s="24"/>
      <c r="B55" s="33"/>
      <c r="C55" s="34"/>
      <c r="D55" s="35" t="s">
        <v>112</v>
      </c>
      <c r="E55" s="36"/>
      <c r="F55" s="36"/>
      <c r="G55" s="36"/>
      <c r="H55" s="36"/>
      <c r="I55" s="36"/>
      <c r="J55" s="36"/>
      <c r="K55" s="25" t="s">
        <v>113</v>
      </c>
      <c r="L55" s="25" t="s">
        <v>76</v>
      </c>
      <c r="M55" s="25" t="s">
        <v>32</v>
      </c>
      <c r="N55" s="26">
        <f>N56</f>
        <v>4153367</v>
      </c>
      <c r="O55" s="26">
        <f>O56</f>
        <v>3807254</v>
      </c>
      <c r="P55" s="26">
        <v>0</v>
      </c>
      <c r="Q55" s="26"/>
      <c r="R55" s="26"/>
      <c r="S55" s="26"/>
      <c r="T55" s="27"/>
    </row>
    <row r="56" spans="1:20" ht="12.75" customHeight="1" x14ac:dyDescent="0.25">
      <c r="A56" s="28"/>
      <c r="B56" s="39"/>
      <c r="C56" s="40"/>
      <c r="D56" s="37" t="s">
        <v>114</v>
      </c>
      <c r="E56" s="38"/>
      <c r="F56" s="38"/>
      <c r="G56" s="38"/>
      <c r="H56" s="38"/>
      <c r="I56" s="38"/>
      <c r="J56" s="38"/>
      <c r="K56" s="43" t="s">
        <v>115</v>
      </c>
      <c r="L56" s="43" t="s">
        <v>76</v>
      </c>
      <c r="M56" s="43" t="s">
        <v>32</v>
      </c>
      <c r="N56" s="41">
        <v>4153367</v>
      </c>
      <c r="O56" s="41">
        <v>3807254</v>
      </c>
      <c r="P56" s="41">
        <v>0</v>
      </c>
      <c r="Q56" s="41"/>
      <c r="R56" s="41"/>
      <c r="S56" s="41"/>
      <c r="T56" s="2"/>
    </row>
    <row r="57" spans="1:20" ht="25.7" customHeight="1" x14ac:dyDescent="0.25">
      <c r="A57" s="24" t="s">
        <v>116</v>
      </c>
      <c r="B57" s="33" t="s">
        <v>115</v>
      </c>
      <c r="C57" s="34"/>
      <c r="D57" s="38"/>
      <c r="E57" s="38"/>
      <c r="F57" s="38"/>
      <c r="G57" s="38"/>
      <c r="H57" s="38"/>
      <c r="I57" s="38"/>
      <c r="J57" s="38"/>
      <c r="K57" s="44"/>
      <c r="L57" s="44"/>
      <c r="M57" s="44"/>
      <c r="N57" s="42"/>
      <c r="O57" s="42"/>
      <c r="P57" s="42"/>
      <c r="Q57" s="42"/>
      <c r="R57" s="42"/>
      <c r="S57" s="42"/>
      <c r="T57" s="2"/>
    </row>
    <row r="58" spans="1:20" ht="51" x14ac:dyDescent="0.25">
      <c r="A58" s="24"/>
      <c r="B58" s="33"/>
      <c r="C58" s="34"/>
      <c r="D58" s="35" t="s">
        <v>117</v>
      </c>
      <c r="E58" s="36"/>
      <c r="F58" s="36"/>
      <c r="G58" s="36"/>
      <c r="H58" s="36"/>
      <c r="I58" s="36"/>
      <c r="J58" s="36"/>
      <c r="K58" s="25" t="s">
        <v>118</v>
      </c>
      <c r="L58" s="25" t="s">
        <v>76</v>
      </c>
      <c r="M58" s="25" t="s">
        <v>32</v>
      </c>
      <c r="N58" s="26">
        <f>N59</f>
        <v>1500000</v>
      </c>
      <c r="O58" s="26">
        <f>O59</f>
        <v>1500000</v>
      </c>
      <c r="P58" s="26">
        <v>0</v>
      </c>
      <c r="Q58" s="26"/>
      <c r="R58" s="26"/>
      <c r="S58" s="26"/>
      <c r="T58" s="27"/>
    </row>
    <row r="59" spans="1:20" ht="12.75" customHeight="1" x14ac:dyDescent="0.25">
      <c r="A59" s="28"/>
      <c r="B59" s="39"/>
      <c r="C59" s="40"/>
      <c r="D59" s="37" t="s">
        <v>119</v>
      </c>
      <c r="E59" s="38"/>
      <c r="F59" s="38"/>
      <c r="G59" s="38"/>
      <c r="H59" s="38"/>
      <c r="I59" s="38"/>
      <c r="J59" s="38"/>
      <c r="K59" s="43" t="s">
        <v>120</v>
      </c>
      <c r="L59" s="43" t="s">
        <v>76</v>
      </c>
      <c r="M59" s="43" t="s">
        <v>32</v>
      </c>
      <c r="N59" s="41">
        <v>1500000</v>
      </c>
      <c r="O59" s="41">
        <v>1500000</v>
      </c>
      <c r="P59" s="41">
        <v>0</v>
      </c>
      <c r="Q59" s="41"/>
      <c r="R59" s="41"/>
      <c r="S59" s="41"/>
      <c r="T59" s="2"/>
    </row>
    <row r="60" spans="1:20" ht="25.7" customHeight="1" x14ac:dyDescent="0.25">
      <c r="A60" s="24" t="s">
        <v>121</v>
      </c>
      <c r="B60" s="33" t="s">
        <v>122</v>
      </c>
      <c r="C60" s="34"/>
      <c r="D60" s="38"/>
      <c r="E60" s="38"/>
      <c r="F60" s="38"/>
      <c r="G60" s="38"/>
      <c r="H60" s="38"/>
      <c r="I60" s="38"/>
      <c r="J60" s="38"/>
      <c r="K60" s="44"/>
      <c r="L60" s="44"/>
      <c r="M60" s="44"/>
      <c r="N60" s="42"/>
      <c r="O60" s="42"/>
      <c r="P60" s="42"/>
      <c r="Q60" s="42"/>
      <c r="R60" s="42"/>
      <c r="S60" s="42"/>
      <c r="T60" s="2"/>
    </row>
    <row r="61" spans="1:20" ht="51" x14ac:dyDescent="0.25">
      <c r="A61" s="24"/>
      <c r="B61" s="33"/>
      <c r="C61" s="34"/>
      <c r="D61" s="35" t="s">
        <v>123</v>
      </c>
      <c r="E61" s="36"/>
      <c r="F61" s="36"/>
      <c r="G61" s="36"/>
      <c r="H61" s="36"/>
      <c r="I61" s="36"/>
      <c r="J61" s="36"/>
      <c r="K61" s="25" t="s">
        <v>124</v>
      </c>
      <c r="L61" s="25" t="s">
        <v>76</v>
      </c>
      <c r="M61" s="25" t="s">
        <v>32</v>
      </c>
      <c r="N61" s="26">
        <f>N62</f>
        <v>110213</v>
      </c>
      <c r="O61" s="26">
        <f>O62</f>
        <v>82096.289999999994</v>
      </c>
      <c r="P61" s="26">
        <v>0</v>
      </c>
      <c r="Q61" s="26"/>
      <c r="R61" s="26"/>
      <c r="S61" s="26"/>
      <c r="T61" s="27"/>
    </row>
    <row r="62" spans="1:20" ht="12.75" customHeight="1" x14ac:dyDescent="0.25">
      <c r="A62" s="28"/>
      <c r="B62" s="39"/>
      <c r="C62" s="40"/>
      <c r="D62" s="37" t="s">
        <v>125</v>
      </c>
      <c r="E62" s="38"/>
      <c r="F62" s="38"/>
      <c r="G62" s="38"/>
      <c r="H62" s="38"/>
      <c r="I62" s="38"/>
      <c r="J62" s="38"/>
      <c r="K62" s="43" t="s">
        <v>126</v>
      </c>
      <c r="L62" s="43" t="s">
        <v>76</v>
      </c>
      <c r="M62" s="43" t="s">
        <v>32</v>
      </c>
      <c r="N62" s="41">
        <v>110213</v>
      </c>
      <c r="O62" s="41">
        <v>82096.289999999994</v>
      </c>
      <c r="P62" s="41">
        <v>0</v>
      </c>
      <c r="Q62" s="41"/>
      <c r="R62" s="41"/>
      <c r="S62" s="41"/>
      <c r="T62" s="2"/>
    </row>
    <row r="63" spans="1:20" ht="51.2" customHeight="1" x14ac:dyDescent="0.25">
      <c r="A63" s="24" t="s">
        <v>127</v>
      </c>
      <c r="B63" s="33" t="s">
        <v>126</v>
      </c>
      <c r="C63" s="34"/>
      <c r="D63" s="38"/>
      <c r="E63" s="38"/>
      <c r="F63" s="38"/>
      <c r="G63" s="38"/>
      <c r="H63" s="38"/>
      <c r="I63" s="38"/>
      <c r="J63" s="38"/>
      <c r="K63" s="44"/>
      <c r="L63" s="44"/>
      <c r="M63" s="44"/>
      <c r="N63" s="42"/>
      <c r="O63" s="42"/>
      <c r="P63" s="42"/>
      <c r="Q63" s="42"/>
      <c r="R63" s="42"/>
      <c r="S63" s="42"/>
      <c r="T63" s="2"/>
    </row>
    <row r="64" spans="1:20" ht="51" x14ac:dyDescent="0.25">
      <c r="A64" s="24"/>
      <c r="B64" s="33"/>
      <c r="C64" s="34"/>
      <c r="D64" s="35" t="s">
        <v>128</v>
      </c>
      <c r="E64" s="36"/>
      <c r="F64" s="36"/>
      <c r="G64" s="36"/>
      <c r="H64" s="36"/>
      <c r="I64" s="36"/>
      <c r="J64" s="36"/>
      <c r="K64" s="25" t="s">
        <v>129</v>
      </c>
      <c r="L64" s="25" t="s">
        <v>76</v>
      </c>
      <c r="M64" s="25" t="s">
        <v>32</v>
      </c>
      <c r="N64" s="26">
        <f>N65</f>
        <v>417070</v>
      </c>
      <c r="O64" s="26">
        <f>O65</f>
        <v>417070</v>
      </c>
      <c r="P64" s="26">
        <v>0</v>
      </c>
      <c r="Q64" s="26"/>
      <c r="R64" s="26"/>
      <c r="S64" s="26"/>
      <c r="T64" s="27"/>
    </row>
    <row r="65" spans="1:20" ht="12.75" customHeight="1" x14ac:dyDescent="0.25">
      <c r="A65" s="28"/>
      <c r="B65" s="39"/>
      <c r="C65" s="40"/>
      <c r="D65" s="37" t="s">
        <v>130</v>
      </c>
      <c r="E65" s="38"/>
      <c r="F65" s="38"/>
      <c r="G65" s="38"/>
      <c r="H65" s="38"/>
      <c r="I65" s="38"/>
      <c r="J65" s="38"/>
      <c r="K65" s="43" t="s">
        <v>131</v>
      </c>
      <c r="L65" s="43" t="s">
        <v>76</v>
      </c>
      <c r="M65" s="43" t="s">
        <v>32</v>
      </c>
      <c r="N65" s="41">
        <v>417070</v>
      </c>
      <c r="O65" s="41">
        <v>417070</v>
      </c>
      <c r="P65" s="41">
        <v>0</v>
      </c>
      <c r="Q65" s="41"/>
      <c r="R65" s="41"/>
      <c r="S65" s="41"/>
      <c r="T65" s="2"/>
    </row>
    <row r="66" spans="1:20" ht="114.95" customHeight="1" x14ac:dyDescent="0.25">
      <c r="A66" s="24" t="s">
        <v>132</v>
      </c>
      <c r="B66" s="33" t="s">
        <v>133</v>
      </c>
      <c r="C66" s="34"/>
      <c r="D66" s="38"/>
      <c r="E66" s="38"/>
      <c r="F66" s="38"/>
      <c r="G66" s="38"/>
      <c r="H66" s="38"/>
      <c r="I66" s="38"/>
      <c r="J66" s="38"/>
      <c r="K66" s="44"/>
      <c r="L66" s="44"/>
      <c r="M66" s="44"/>
      <c r="N66" s="42"/>
      <c r="O66" s="42"/>
      <c r="P66" s="42"/>
      <c r="Q66" s="42"/>
      <c r="R66" s="42"/>
      <c r="S66" s="42"/>
      <c r="T66" s="2"/>
    </row>
    <row r="67" spans="1:20" ht="204.2" customHeight="1" x14ac:dyDescent="0.25">
      <c r="A67" s="24" t="s">
        <v>134</v>
      </c>
      <c r="B67" s="33" t="s">
        <v>135</v>
      </c>
      <c r="C67" s="34"/>
      <c r="D67" s="38"/>
      <c r="E67" s="38"/>
      <c r="F67" s="38"/>
      <c r="G67" s="38"/>
      <c r="H67" s="38"/>
      <c r="I67" s="38"/>
      <c r="J67" s="38"/>
      <c r="K67" s="44"/>
      <c r="L67" s="44"/>
      <c r="M67" s="44"/>
      <c r="N67" s="42"/>
      <c r="O67" s="42"/>
      <c r="P67" s="42"/>
      <c r="Q67" s="42"/>
      <c r="R67" s="42"/>
      <c r="S67" s="42"/>
      <c r="T67" s="2"/>
    </row>
    <row r="68" spans="1:20" ht="51" x14ac:dyDescent="0.25">
      <c r="A68" s="24"/>
      <c r="B68" s="33"/>
      <c r="C68" s="34"/>
      <c r="D68" s="35" t="s">
        <v>136</v>
      </c>
      <c r="E68" s="36"/>
      <c r="F68" s="36"/>
      <c r="G68" s="36"/>
      <c r="H68" s="36"/>
      <c r="I68" s="36"/>
      <c r="J68" s="36"/>
      <c r="K68" s="25" t="s">
        <v>137</v>
      </c>
      <c r="L68" s="25" t="s">
        <v>76</v>
      </c>
      <c r="M68" s="25" t="s">
        <v>32</v>
      </c>
      <c r="N68" s="26">
        <f>N69</f>
        <v>1251114.25</v>
      </c>
      <c r="O68" s="26">
        <v>0</v>
      </c>
      <c r="P68" s="26">
        <v>0</v>
      </c>
      <c r="Q68" s="26"/>
      <c r="R68" s="26"/>
      <c r="S68" s="26"/>
      <c r="T68" s="27"/>
    </row>
    <row r="69" spans="1:20" ht="12.75" customHeight="1" x14ac:dyDescent="0.25">
      <c r="A69" s="28"/>
      <c r="B69" s="39"/>
      <c r="C69" s="40"/>
      <c r="D69" s="37" t="s">
        <v>138</v>
      </c>
      <c r="E69" s="38"/>
      <c r="F69" s="38"/>
      <c r="G69" s="38"/>
      <c r="H69" s="38"/>
      <c r="I69" s="38"/>
      <c r="J69" s="38"/>
      <c r="K69" s="43" t="s">
        <v>139</v>
      </c>
      <c r="L69" s="43" t="s">
        <v>76</v>
      </c>
      <c r="M69" s="43" t="s">
        <v>32</v>
      </c>
      <c r="N69" s="41">
        <v>1251114.25</v>
      </c>
      <c r="O69" s="41">
        <v>0</v>
      </c>
      <c r="P69" s="41">
        <v>0</v>
      </c>
      <c r="Q69" s="41"/>
      <c r="R69" s="41"/>
      <c r="S69" s="41"/>
      <c r="T69" s="2"/>
    </row>
    <row r="70" spans="1:20" ht="63.95" customHeight="1" x14ac:dyDescent="0.25">
      <c r="A70" s="24" t="s">
        <v>140</v>
      </c>
      <c r="B70" s="33" t="s">
        <v>141</v>
      </c>
      <c r="C70" s="34"/>
      <c r="D70" s="38"/>
      <c r="E70" s="38"/>
      <c r="F70" s="38"/>
      <c r="G70" s="38"/>
      <c r="H70" s="38"/>
      <c r="I70" s="38"/>
      <c r="J70" s="38"/>
      <c r="K70" s="44"/>
      <c r="L70" s="44"/>
      <c r="M70" s="44"/>
      <c r="N70" s="42"/>
      <c r="O70" s="42"/>
      <c r="P70" s="42"/>
      <c r="Q70" s="42"/>
      <c r="R70" s="42"/>
      <c r="S70" s="42"/>
      <c r="T70" s="2"/>
    </row>
    <row r="71" spans="1:20" ht="15" customHeight="1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30" t="s">
        <v>144</v>
      </c>
      <c r="M71" s="31">
        <v>9000</v>
      </c>
      <c r="N71" s="32">
        <f>N14+N53</f>
        <v>8935448.25</v>
      </c>
      <c r="O71" s="32">
        <f>O14+O53</f>
        <v>7432517.0199999996</v>
      </c>
      <c r="P71" s="32">
        <v>0</v>
      </c>
      <c r="Q71" s="32"/>
      <c r="R71" s="32"/>
      <c r="S71" s="32"/>
      <c r="T71" s="2"/>
    </row>
  </sheetData>
  <mergeCells count="260">
    <mergeCell ref="B13:C13"/>
    <mergeCell ref="D13:J13"/>
    <mergeCell ref="A1:S1"/>
    <mergeCell ref="A2:S2"/>
    <mergeCell ref="A7:D7"/>
    <mergeCell ref="E7:Q7"/>
    <mergeCell ref="A8:D8"/>
    <mergeCell ref="E8:Q8"/>
    <mergeCell ref="E9:G9"/>
    <mergeCell ref="A9:B9"/>
    <mergeCell ref="M11:M12"/>
    <mergeCell ref="P11:P12"/>
    <mergeCell ref="A11:A12"/>
    <mergeCell ref="D11:K11"/>
    <mergeCell ref="N11:N12"/>
    <mergeCell ref="Q11:S11"/>
    <mergeCell ref="B11:C12"/>
    <mergeCell ref="O11:O12"/>
    <mergeCell ref="L11:L12"/>
    <mergeCell ref="D12:J12"/>
    <mergeCell ref="O23:O24"/>
    <mergeCell ref="P23:P24"/>
    <mergeCell ref="M23:M24"/>
    <mergeCell ref="Q23:Q24"/>
    <mergeCell ref="R23:R24"/>
    <mergeCell ref="L23:L24"/>
    <mergeCell ref="S23:S24"/>
    <mergeCell ref="K23:K24"/>
    <mergeCell ref="N23:N24"/>
    <mergeCell ref="R19:R20"/>
    <mergeCell ref="L19:L20"/>
    <mergeCell ref="K19:K20"/>
    <mergeCell ref="O19:O20"/>
    <mergeCell ref="M19:M20"/>
    <mergeCell ref="P19:P20"/>
    <mergeCell ref="N19:N20"/>
    <mergeCell ref="Q19:Q20"/>
    <mergeCell ref="S19:S20"/>
    <mergeCell ref="O17:O18"/>
    <mergeCell ref="M17:M18"/>
    <mergeCell ref="P17:P18"/>
    <mergeCell ref="S17:S18"/>
    <mergeCell ref="N17:N18"/>
    <mergeCell ref="R17:R18"/>
    <mergeCell ref="L17:L18"/>
    <mergeCell ref="K17:K18"/>
    <mergeCell ref="Q17:Q18"/>
    <mergeCell ref="L32:L33"/>
    <mergeCell ref="R32:R33"/>
    <mergeCell ref="S32:S33"/>
    <mergeCell ref="N32:N33"/>
    <mergeCell ref="P32:P33"/>
    <mergeCell ref="O32:O33"/>
    <mergeCell ref="K32:K33"/>
    <mergeCell ref="Q32:Q33"/>
    <mergeCell ref="M32:M33"/>
    <mergeCell ref="L29:L30"/>
    <mergeCell ref="N29:N30"/>
    <mergeCell ref="R29:R30"/>
    <mergeCell ref="Q29:Q30"/>
    <mergeCell ref="M29:M30"/>
    <mergeCell ref="K29:K30"/>
    <mergeCell ref="P29:P30"/>
    <mergeCell ref="O29:O30"/>
    <mergeCell ref="S29:S30"/>
    <mergeCell ref="B25:C25"/>
    <mergeCell ref="D25:J26"/>
    <mergeCell ref="B26:C26"/>
    <mergeCell ref="Q25:Q26"/>
    <mergeCell ref="S25:S26"/>
    <mergeCell ref="N25:N26"/>
    <mergeCell ref="R25:R26"/>
    <mergeCell ref="M25:M26"/>
    <mergeCell ref="L25:L26"/>
    <mergeCell ref="O25:O26"/>
    <mergeCell ref="K25:K26"/>
    <mergeCell ref="P25:P26"/>
    <mergeCell ref="B19:C19"/>
    <mergeCell ref="D19:J20"/>
    <mergeCell ref="B20:C20"/>
    <mergeCell ref="D21:J21"/>
    <mergeCell ref="B21:C21"/>
    <mergeCell ref="D22:J22"/>
    <mergeCell ref="B22:C22"/>
    <mergeCell ref="D23:J24"/>
    <mergeCell ref="B23:C23"/>
    <mergeCell ref="B24:C24"/>
    <mergeCell ref="B14:C14"/>
    <mergeCell ref="D14:J14"/>
    <mergeCell ref="B15:C15"/>
    <mergeCell ref="D15:J15"/>
    <mergeCell ref="D16:J16"/>
    <mergeCell ref="B16:C16"/>
    <mergeCell ref="D17:J18"/>
    <mergeCell ref="B17:C17"/>
    <mergeCell ref="B18:C18"/>
    <mergeCell ref="R42:R43"/>
    <mergeCell ref="Q42:Q43"/>
    <mergeCell ref="M42:M43"/>
    <mergeCell ref="N42:N43"/>
    <mergeCell ref="L42:L43"/>
    <mergeCell ref="S42:S43"/>
    <mergeCell ref="P42:P43"/>
    <mergeCell ref="K42:K43"/>
    <mergeCell ref="O42:O43"/>
    <mergeCell ref="D38:J39"/>
    <mergeCell ref="B38:C38"/>
    <mergeCell ref="B39:C39"/>
    <mergeCell ref="P34:P35"/>
    <mergeCell ref="S34:S35"/>
    <mergeCell ref="K34:K35"/>
    <mergeCell ref="N34:N35"/>
    <mergeCell ref="Q34:Q35"/>
    <mergeCell ref="L34:L35"/>
    <mergeCell ref="O34:O35"/>
    <mergeCell ref="R34:R35"/>
    <mergeCell ref="M34:M35"/>
    <mergeCell ref="S38:S39"/>
    <mergeCell ref="O38:O39"/>
    <mergeCell ref="P38:P39"/>
    <mergeCell ref="N38:N39"/>
    <mergeCell ref="M38:M39"/>
    <mergeCell ref="Q38:Q39"/>
    <mergeCell ref="L38:L39"/>
    <mergeCell ref="K38:K39"/>
    <mergeCell ref="R38:R39"/>
    <mergeCell ref="D32:J33"/>
    <mergeCell ref="B32:C32"/>
    <mergeCell ref="B33:C33"/>
    <mergeCell ref="D34:J35"/>
    <mergeCell ref="B34:C34"/>
    <mergeCell ref="B35:C35"/>
    <mergeCell ref="D36:J36"/>
    <mergeCell ref="B36:C36"/>
    <mergeCell ref="D37:J37"/>
    <mergeCell ref="B37:C37"/>
    <mergeCell ref="B27:C27"/>
    <mergeCell ref="D27:J27"/>
    <mergeCell ref="D28:J28"/>
    <mergeCell ref="B28:C28"/>
    <mergeCell ref="D29:J30"/>
    <mergeCell ref="B29:C29"/>
    <mergeCell ref="B30:C30"/>
    <mergeCell ref="D31:J31"/>
    <mergeCell ref="B31:C31"/>
    <mergeCell ref="P56:P57"/>
    <mergeCell ref="M56:M57"/>
    <mergeCell ref="Q56:Q57"/>
    <mergeCell ref="R56:R57"/>
    <mergeCell ref="L56:L57"/>
    <mergeCell ref="K56:K57"/>
    <mergeCell ref="S56:S57"/>
    <mergeCell ref="N56:N57"/>
    <mergeCell ref="O56:O57"/>
    <mergeCell ref="O50:O52"/>
    <mergeCell ref="M50:M52"/>
    <mergeCell ref="Q50:Q52"/>
    <mergeCell ref="R50:R52"/>
    <mergeCell ref="P50:P52"/>
    <mergeCell ref="K50:K52"/>
    <mergeCell ref="S50:S52"/>
    <mergeCell ref="L50:L52"/>
    <mergeCell ref="N50:N52"/>
    <mergeCell ref="N46:N47"/>
    <mergeCell ref="K46:K47"/>
    <mergeCell ref="M46:M47"/>
    <mergeCell ref="S46:S47"/>
    <mergeCell ref="O46:O47"/>
    <mergeCell ref="R46:R47"/>
    <mergeCell ref="L46:L47"/>
    <mergeCell ref="Q46:Q47"/>
    <mergeCell ref="P46:P47"/>
    <mergeCell ref="B40:C40"/>
    <mergeCell ref="D40:J40"/>
    <mergeCell ref="D41:J41"/>
    <mergeCell ref="B41:C41"/>
    <mergeCell ref="D42:J43"/>
    <mergeCell ref="B42:C42"/>
    <mergeCell ref="B43:C43"/>
    <mergeCell ref="B44:C44"/>
    <mergeCell ref="D44:J44"/>
    <mergeCell ref="D45:J45"/>
    <mergeCell ref="B45:C45"/>
    <mergeCell ref="D46:J47"/>
    <mergeCell ref="B46:C46"/>
    <mergeCell ref="B47:C47"/>
    <mergeCell ref="D48:J48"/>
    <mergeCell ref="B48:C48"/>
    <mergeCell ref="B49:C49"/>
    <mergeCell ref="D49:J49"/>
    <mergeCell ref="B50:C50"/>
    <mergeCell ref="D50:J52"/>
    <mergeCell ref="B51:C51"/>
    <mergeCell ref="B52:C52"/>
    <mergeCell ref="N65:N67"/>
    <mergeCell ref="L65:L67"/>
    <mergeCell ref="K65:K67"/>
    <mergeCell ref="O65:O67"/>
    <mergeCell ref="P65:P67"/>
    <mergeCell ref="Q65:Q67"/>
    <mergeCell ref="R65:R67"/>
    <mergeCell ref="S65:S67"/>
    <mergeCell ref="K69:K70"/>
    <mergeCell ref="L69:L70"/>
    <mergeCell ref="M69:M70"/>
    <mergeCell ref="N69:N70"/>
    <mergeCell ref="O69:O70"/>
    <mergeCell ref="P69:P70"/>
    <mergeCell ref="Q69:Q70"/>
    <mergeCell ref="R69:R70"/>
    <mergeCell ref="S69:S70"/>
    <mergeCell ref="Q59:Q60"/>
    <mergeCell ref="R59:R60"/>
    <mergeCell ref="P59:P60"/>
    <mergeCell ref="S59:S60"/>
    <mergeCell ref="O59:O60"/>
    <mergeCell ref="K59:K60"/>
    <mergeCell ref="N59:N60"/>
    <mergeCell ref="L59:L60"/>
    <mergeCell ref="M59:M60"/>
    <mergeCell ref="M62:M63"/>
    <mergeCell ref="S62:S63"/>
    <mergeCell ref="L62:L63"/>
    <mergeCell ref="R62:R63"/>
    <mergeCell ref="K62:K63"/>
    <mergeCell ref="Q62:Q63"/>
    <mergeCell ref="N62:N63"/>
    <mergeCell ref="P62:P63"/>
    <mergeCell ref="O62:O63"/>
    <mergeCell ref="M65:M67"/>
    <mergeCell ref="D64:J64"/>
    <mergeCell ref="B64:C64"/>
    <mergeCell ref="D65:J67"/>
    <mergeCell ref="B65:C65"/>
    <mergeCell ref="B66:C66"/>
    <mergeCell ref="B67:C67"/>
    <mergeCell ref="B68:C68"/>
    <mergeCell ref="D68:J68"/>
    <mergeCell ref="B69:C69"/>
    <mergeCell ref="D69:J70"/>
    <mergeCell ref="B70:C70"/>
    <mergeCell ref="D58:J58"/>
    <mergeCell ref="B58:C58"/>
    <mergeCell ref="D59:J60"/>
    <mergeCell ref="B59:C59"/>
    <mergeCell ref="B60:C60"/>
    <mergeCell ref="D61:J61"/>
    <mergeCell ref="B61:C61"/>
    <mergeCell ref="B62:C62"/>
    <mergeCell ref="D62:J63"/>
    <mergeCell ref="B63:C63"/>
    <mergeCell ref="B53:C53"/>
    <mergeCell ref="D53:J53"/>
    <mergeCell ref="D54:J54"/>
    <mergeCell ref="B54:C54"/>
    <mergeCell ref="B55:C55"/>
    <mergeCell ref="D55:J55"/>
    <mergeCell ref="D56:J57"/>
    <mergeCell ref="B56:C56"/>
    <mergeCell ref="B57:C57"/>
  </mergeCells>
  <pageMargins left="0.23611109999999999" right="0.23611109999999999" top="0.55138889999999996" bottom="0.3541667" header="0.3152778" footer="0.3152778"/>
  <pageSetup paperSize="8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SOURCE_REESTR_0505307&lt;/Code&gt;&#10;  &lt;OriginalCode&gt;DOCUMENTS_REESTR_SI_DATE&lt;/OriginalCode&gt;&#10;  &lt;ObjectCode&gt;PRINT_SOURCE_REESTR_0505307&lt;/ObjectCode&gt;&#10;  &lt;DocLink&gt;78862143&lt;/DocLink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  <Parameter Name="cbcr_Документ!link" Type="System.Int32" Value="78862143"/>
  </Parameters>
</MailMerge>
</file>

<file path=customXml/itemProps1.xml><?xml version="1.0" encoding="utf-8"?>
<ds:datastoreItem xmlns:ds="http://schemas.openxmlformats.org/officeDocument/2006/customXml" ds:itemID="{6FBE8D57-C9FF-42C1-A560-EFD54B5AD8D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Прунцева Т</dc:creator>
  <cp:lastModifiedBy>Прунцева Т</cp:lastModifiedBy>
  <dcterms:created xsi:type="dcterms:W3CDTF">2025-11-13T07:30:28Z</dcterms:created>
  <dcterms:modified xsi:type="dcterms:W3CDTF">2025-11-13T07:39:40Z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дату(6).xlsx</vt:lpwstr>
  </property>
  <property fmtid="{D5CDD505-2E9C-101B-9397-08002B2CF9AE}" pid="4" name="Версия клиента">
    <vt:lpwstr>24.1.275.305 (.NET 4.7.2)</vt:lpwstr>
  </property>
  <property fmtid="{D5CDD505-2E9C-101B-9397-08002B2CF9AE}" pid="5" name="Версия базы">
    <vt:lpwstr>24.1.1241.1223978693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bks_2025_mo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не используется</vt:lpwstr>
  </property>
</Properties>
</file>