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2021" sheetId="1" r:id="rId1"/>
  </sheets>
  <definedNames>
    <definedName name="_xlnm.Print_Area" localSheetId="0">'2021'!$A$1:$E$33</definedName>
  </definedNames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<sst xmlns="http://schemas.openxmlformats.org/spreadsheetml/2006/main" count="50" uniqueCount="48">
  <si>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</si>
  <si>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городского поселения "Город Киров"</t>
  </si>
  <si>
    <t>в рублях</t>
  </si>
  <si>
    <t>Приложение  №10</t>
  </si>
  <si>
    <t>Раздел, подраздел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</si>
  <si>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</si>
  <si>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</si>
  <si>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</si>
  <si>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</si>
  <si>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</si>
  <si>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</si>
  <si>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</si>
  <si>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</si>
  <si>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</si>
  <si>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</si>
  <si>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</si>
  <si>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</si>
  <si>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</si>
  <si>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</si>
  <si>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</si>
  <si>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</si>
  <si>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</si>
  <si>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</si>
  <si>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</si>
  <si>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</si>
  <si>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</si>
  <si>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</si>
  <si>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</si>
  <si>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</si>
  <si>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</si>
  <si>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</si>
  <si>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</si>
  <si>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</si>
  <si>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</si>
  <si>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</si>
  <si>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</si>
  <si>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</si>
  <si>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</si>
  <si>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</si>
  <si>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</si>
  <si>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Измененные бюджетные ассигнования на 2021 год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</si>
  <si>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</si>
  <si>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</si>
  <si>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№ 32 от 24.12.2020</t>
  </si>
  <si>
    <t>Поправка (+,-)</t>
  </si>
  <si>
    <t>Утверждено с учетом поправки</t>
  </si>
  <si>
    <t>Приложение  №7</t>
  </si>
  <si>
    <t>№ 62 от 09 сентября 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</si>
</sst>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0" fillId="18" borderId="6" applyNumberFormat="0" applyAlignment="0" applyProtection="0"/>
    <xf numFmtId="0" fontId="31" fillId="19" borderId="7" applyNumberFormat="0" applyAlignment="0" applyProtection="0"/>
    <xf numFmtId="0" fontId="18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2" fontId="12" fillId="0" borderId="15" xfId="60" applyNumberFormat="1" applyFont="1" applyFill="1" applyBorder="1" applyAlignment="1" applyProtection="1">
      <alignment horizontal="left" vertical="center" wrapText="1"/>
      <protection/>
    </xf>
    <xf numFmtId="49" fontId="12" fillId="0" borderId="16" xfId="51" applyNumberFormat="1" applyFont="1" applyFill="1" applyBorder="1" applyAlignment="1" applyProtection="1">
      <alignment horizontal="center" shrinkToFit="1"/>
      <protection/>
    </xf>
    <xf numFmtId="4" fontId="12" fillId="0" borderId="16" xfId="61" applyNumberFormat="1" applyFont="1" applyFill="1" applyBorder="1" applyAlignment="1" applyProtection="1">
      <alignment horizontal="right"/>
      <protection/>
    </xf>
    <xf numFmtId="4" fontId="12" fillId="0" borderId="17" xfId="61" applyNumberFormat="1" applyFont="1" applyFill="1" applyBorder="1" applyAlignment="1" applyProtection="1">
      <alignment horizontal="right"/>
      <protection/>
    </xf>
    <xf numFmtId="4" fontId="12" fillId="0" borderId="18" xfId="61" applyNumberFormat="1" applyFont="1" applyFill="1" applyBorder="1" applyAlignment="1" applyProtection="1">
      <alignment horizontal="right"/>
      <protection/>
    </xf>
    <xf numFmtId="2" fontId="11" fillId="0" borderId="19" xfId="60" applyNumberFormat="1" applyFont="1" applyFill="1" applyBorder="1" applyAlignment="1" applyProtection="1">
      <alignment horizontal="left" vertical="center" wrapText="1"/>
      <protection/>
    </xf>
    <xf numFmtId="49" fontId="11" fillId="0" borderId="20" xfId="51" applyNumberFormat="1" applyFont="1" applyFill="1" applyBorder="1" applyAlignment="1" applyProtection="1">
      <alignment horizontal="center" shrinkToFit="1"/>
      <protection/>
    </xf>
    <xf numFmtId="4" fontId="11" fillId="0" borderId="20" xfId="61" applyNumberFormat="1" applyFont="1" applyFill="1" applyBorder="1" applyAlignment="1" applyProtection="1">
      <alignment horizontal="right"/>
      <protection/>
    </xf>
    <xf numFmtId="4" fontId="11" fillId="0" borderId="21" xfId="61" applyNumberFormat="1" applyFont="1" applyFill="1" applyBorder="1" applyAlignment="1" applyProtection="1">
      <alignment horizontal="right"/>
      <protection/>
    </xf>
    <xf numFmtId="4" fontId="11" fillId="0" borderId="22" xfId="61" applyNumberFormat="1" applyFont="1" applyFill="1" applyBorder="1" applyAlignment="1" applyProtection="1">
      <alignment horizontal="right"/>
      <protection/>
    </xf>
    <xf numFmtId="2" fontId="12" fillId="0" borderId="19" xfId="60" applyNumberFormat="1" applyFont="1" applyFill="1" applyBorder="1" applyAlignment="1" applyProtection="1">
      <alignment horizontal="left" vertical="center" wrapText="1"/>
      <protection/>
    </xf>
    <xf numFmtId="49" fontId="12" fillId="0" borderId="20" xfId="51" applyNumberFormat="1" applyFont="1" applyFill="1" applyBorder="1" applyAlignment="1" applyProtection="1">
      <alignment horizontal="center" shrinkToFit="1"/>
      <protection/>
    </xf>
    <xf numFmtId="4" fontId="12" fillId="0" borderId="20" xfId="61" applyNumberFormat="1" applyFont="1" applyFill="1" applyBorder="1" applyAlignment="1" applyProtection="1">
      <alignment horizontal="right"/>
      <protection/>
    </xf>
    <xf numFmtId="4" fontId="12" fillId="0" borderId="21" xfId="61" applyNumberFormat="1" applyFont="1" applyFill="1" applyBorder="1" applyAlignment="1" applyProtection="1">
      <alignment horizontal="right"/>
      <protection/>
    </xf>
    <xf numFmtId="4" fontId="12" fillId="0" borderId="22" xfId="61" applyNumberFormat="1" applyFont="1" applyFill="1" applyBorder="1" applyAlignment="1" applyProtection="1">
      <alignment horizontal="right"/>
      <protection/>
    </xf>
    <xf numFmtId="2" fontId="11" fillId="0" borderId="23" xfId="60" applyNumberFormat="1" applyFont="1" applyFill="1" applyBorder="1" applyAlignment="1" applyProtection="1">
      <alignment horizontal="left" vertical="center" wrapText="1"/>
      <protection/>
    </xf>
    <xf numFmtId="49" fontId="11" fillId="0" borderId="24" xfId="51" applyNumberFormat="1" applyFont="1" applyFill="1" applyBorder="1" applyAlignment="1" applyProtection="1">
      <alignment horizontal="center" shrinkToFit="1"/>
      <protection/>
    </xf>
    <xf numFmtId="4" fontId="11" fillId="0" borderId="24" xfId="61" applyNumberFormat="1" applyFont="1" applyFill="1" applyBorder="1" applyAlignment="1" applyProtection="1">
      <alignment horizontal="right"/>
      <protection/>
    </xf>
    <xf numFmtId="4" fontId="11" fillId="0" borderId="25" xfId="61" applyNumberFormat="1" applyFont="1" applyFill="1" applyBorder="1" applyAlignment="1" applyProtection="1">
      <alignment horizontal="right"/>
      <protection/>
    </xf>
    <xf numFmtId="4" fontId="12" fillId="0" borderId="26" xfId="56" applyNumberFormat="1" applyFont="1" applyFill="1" applyBorder="1" applyAlignment="1" applyProtection="1">
      <alignment horizontal="right"/>
      <protection/>
    </xf>
    <xf numFmtId="4" fontId="12" fillId="0" borderId="27" xfId="56" applyNumberFormat="1" applyFont="1" applyFill="1" applyBorder="1" applyAlignment="1" applyProtection="1">
      <alignment horizontal="right"/>
      <protection/>
    </xf>
    <xf numFmtId="4" fontId="12" fillId="0" borderId="28" xfId="56" applyNumberFormat="1" applyFont="1" applyFill="1" applyBorder="1" applyAlignment="1" applyProtection="1">
      <alignment horizontal="right"/>
      <protection/>
    </xf>
    <xf numFmtId="0" fontId="12" fillId="0" borderId="29" xfId="55" applyNumberFormat="1" applyFont="1" applyFill="1" applyBorder="1" applyProtection="1">
      <alignment/>
      <protection locked="0"/>
    </xf>
    <xf numFmtId="0" fontId="12" fillId="0" borderId="26" xfId="55" applyFont="1" applyFill="1" applyBorder="1">
      <alignment/>
      <protection/>
    </xf>
    <xf numFmtId="0" fontId="12" fillId="0" borderId="15" xfId="35" applyNumberFormat="1" applyFont="1" applyBorder="1" applyAlignment="1" applyProtection="1">
      <alignment horizontal="center" vertical="center" wrapText="1"/>
      <protection locked="0"/>
    </xf>
    <xf numFmtId="0" fontId="12" fillId="0" borderId="30" xfId="35" applyNumberFormat="1" applyFont="1" applyBorder="1" applyAlignment="1" applyProtection="1">
      <alignment horizontal="center" vertical="center" wrapText="1"/>
      <protection locked="0"/>
    </xf>
    <xf numFmtId="0" fontId="12" fillId="0" borderId="16" xfId="35" applyNumberFormat="1" applyFont="1" applyBorder="1" applyAlignment="1" applyProtection="1">
      <alignment horizontal="center" vertical="center" wrapText="1"/>
      <protection locked="0"/>
    </xf>
    <xf numFmtId="0" fontId="12" fillId="0" borderId="31" xfId="35" applyNumberFormat="1" applyFont="1" applyBorder="1" applyAlignment="1" applyProtection="1">
      <alignment horizontal="center" vertical="center" wrapText="1"/>
      <protection locked="0"/>
    </xf>
    <xf numFmtId="0" fontId="12" fillId="0" borderId="16" xfId="35" applyNumberFormat="1" applyFont="1" applyBorder="1" applyProtection="1">
      <alignment horizontal="center" vertical="center" wrapText="1"/>
      <protection locked="0"/>
    </xf>
    <xf numFmtId="0" fontId="12" fillId="0" borderId="31" xfId="35" applyNumberFormat="1" applyFont="1" applyBorder="1" applyProtection="1">
      <alignment horizontal="center" vertical="center" wrapText="1"/>
      <protection locked="0"/>
    </xf>
    <xf numFmtId="0" fontId="12" fillId="0" borderId="18" xfId="35" applyNumberFormat="1" applyFont="1" applyBorder="1" applyProtection="1">
      <alignment horizontal="center" vertical="center" wrapText="1"/>
      <protection locked="0"/>
    </xf>
    <xf numFmtId="0" fontId="12" fillId="0" borderId="32" xfId="35" applyNumberFormat="1" applyFont="1" applyBorder="1" applyProtection="1">
      <alignment horizontal="center" vertical="center" wrapText="1"/>
      <protection locked="0"/>
    </xf>
    <xf numFmtId="0" fontId="11" fillId="0" borderId="33" xfId="46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right"/>
    </xf>
    <xf numFmtId="0" fontId="13" fillId="0" borderId="0" xfId="45" applyNumberFormat="1" applyFont="1" applyBorder="1" applyProtection="1">
      <alignment horizontal="center"/>
      <protection locked="0"/>
    </xf>
    <xf numFmtId="0" fontId="13" fillId="0" borderId="0" xfId="45" applyFont="1" applyBorder="1">
      <alignment horizontal="center"/>
      <protection/>
    </xf>
    <xf numFmtId="0" fontId="10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42" applyNumberFormat="1" applyFont="1" applyBorder="1" applyProtection="1">
      <alignment horizontal="left" vertical="top" wrapText="1"/>
      <protection locked="0"/>
    </xf>
    <xf numFmtId="0" fontId="8" fillId="0" borderId="0" xfId="42" applyFont="1" applyBorder="1">
      <alignment horizontal="left" vertical="top" wrapText="1"/>
      <protection/>
    </xf>
    <xf numFmtId="0" fontId="10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A4" sqref="A4:E4"/>
    </sheetView>
  </sheetViews>
  <sheetFormatPr defaultColWidth="9.140625" defaultRowHeight="15"/>
  <cols>
    <col min="1" max="1" width="40.7109375" style="9" customWidth="1"/>
    <col min="2" max="2" width="9.140625" style="3" customWidth="1"/>
    <col min="3" max="3" width="13.7109375" style="1" customWidth="1"/>
    <col min="4" max="4" width="12.00390625" style="1" customWidth="1"/>
    <col min="5" max="5" width="13.7109375" style="1" customWidth="1"/>
    <col min="6" max="16384" width="9.140625" style="1" customWidth="1"/>
  </cols>
  <sheetData>
    <row r="1" spans="1:5" ht="12.75" customHeight="1">
      <c r="A1" s="59" t="s">
        <v>46</v>
      </c>
      <c r="B1" s="59"/>
      <c r="C1" s="59"/>
      <c r="D1" s="59"/>
      <c r="E1" s="59"/>
    </row>
    <row r="2" spans="1:5" ht="12.75" customHeight="1">
      <c r="A2" s="55" t="s">
        <v>39</v>
      </c>
      <c r="B2" s="55"/>
      <c r="C2" s="55"/>
      <c r="D2" s="55"/>
      <c r="E2" s="55"/>
    </row>
    <row r="3" spans="1:5" ht="12.75" customHeight="1">
      <c r="A3" s="55" t="s">
        <v>1</v>
      </c>
      <c r="B3" s="55"/>
      <c r="C3" s="55"/>
      <c r="D3" s="55"/>
      <c r="E3" s="55"/>
    </row>
    <row r="4" spans="1:6" ht="12.75" customHeight="1">
      <c r="A4" s="60" t="s">
        <v>47</v>
      </c>
      <c r="B4" s="60"/>
      <c r="C4" s="60"/>
      <c r="D4" s="60"/>
      <c r="E4" s="60"/>
      <c r="F4" s="10"/>
    </row>
    <row r="5" spans="1:5" ht="12.75" customHeight="1">
      <c r="A5" s="17"/>
      <c r="B5" s="18"/>
      <c r="C5" s="18"/>
      <c r="D5" s="18"/>
      <c r="E5" s="18"/>
    </row>
    <row r="6" spans="1:5" ht="12.75" customHeight="1">
      <c r="A6" s="55" t="s">
        <v>3</v>
      </c>
      <c r="B6" s="55"/>
      <c r="C6" s="55"/>
      <c r="D6" s="55"/>
      <c r="E6" s="55"/>
    </row>
    <row r="7" spans="1:5" ht="12.75" customHeight="1">
      <c r="A7" s="55" t="s">
        <v>39</v>
      </c>
      <c r="B7" s="55"/>
      <c r="C7" s="55"/>
      <c r="D7" s="55"/>
      <c r="E7" s="55"/>
    </row>
    <row r="8" spans="1:5" ht="12.75" customHeight="1">
      <c r="A8" s="55" t="s">
        <v>1</v>
      </c>
      <c r="B8" s="55"/>
      <c r="C8" s="55"/>
      <c r="D8" s="55"/>
      <c r="E8" s="55"/>
    </row>
    <row r="9" spans="1:6" ht="12.75" customHeight="1">
      <c r="A9" s="52" t="s">
        <v>43</v>
      </c>
      <c r="B9" s="52"/>
      <c r="C9" s="52"/>
      <c r="D9" s="52"/>
      <c r="E9" s="52"/>
      <c r="F9" s="10"/>
    </row>
    <row r="10" spans="1:3" s="2" customFormat="1" ht="12.75" customHeight="1">
      <c r="A10" s="57"/>
      <c r="B10" s="58"/>
      <c r="C10" s="58"/>
    </row>
    <row r="11" spans="1:5" s="2" customFormat="1" ht="58.5" customHeight="1">
      <c r="A11" s="56" t="s">
        <v>41</v>
      </c>
      <c r="B11" s="56"/>
      <c r="C11" s="56"/>
      <c r="D11" s="56"/>
      <c r="E11" s="56"/>
    </row>
    <row r="12" spans="1:3" s="2" customFormat="1" ht="15.75" customHeight="1">
      <c r="A12" s="53"/>
      <c r="B12" s="54"/>
      <c r="C12" s="54"/>
    </row>
    <row r="13" spans="1:5" s="2" customFormat="1" ht="12.75" customHeight="1" thickBot="1">
      <c r="A13" s="51" t="s">
        <v>2</v>
      </c>
      <c r="B13" s="51"/>
      <c r="C13" s="51"/>
      <c r="D13" s="51"/>
      <c r="E13" s="51"/>
    </row>
    <row r="14" spans="1:6" s="2" customFormat="1" ht="49.5" customHeight="1">
      <c r="A14" s="43" t="s">
        <v>0</v>
      </c>
      <c r="B14" s="45" t="s">
        <v>4</v>
      </c>
      <c r="C14" s="47" t="s">
        <v>40</v>
      </c>
      <c r="D14" s="45" t="s">
        <v>44</v>
      </c>
      <c r="E14" s="49" t="s">
        <v>45</v>
      </c>
      <c r="F14" s="4"/>
    </row>
    <row r="15" spans="1:6" s="2" customFormat="1" ht="15" customHeight="1" thickBot="1">
      <c r="A15" s="44"/>
      <c r="B15" s="46"/>
      <c r="C15" s="48"/>
      <c r="D15" s="46"/>
      <c r="E15" s="50"/>
      <c r="F15" s="4"/>
    </row>
    <row r="16" spans="1:6" s="8" customFormat="1" ht="15">
      <c r="A16" s="19" t="s">
        <v>5</v>
      </c>
      <c r="B16" s="20" t="s">
        <v>6</v>
      </c>
      <c r="C16" s="21">
        <f>SUM(C17:C18)</f>
        <v>3244000</v>
      </c>
      <c r="D16" s="22">
        <f>SUM(D17:D18)</f>
        <v>0</v>
      </c>
      <c r="E16" s="23">
        <f>SUM(E17:E18)</f>
        <v>3244000</v>
      </c>
      <c r="F16" s="7"/>
    </row>
    <row r="17" spans="1:6" s="5" customFormat="1" ht="51">
      <c r="A17" s="24" t="s">
        <v>7</v>
      </c>
      <c r="B17" s="25" t="s">
        <v>8</v>
      </c>
      <c r="C17" s="26">
        <v>480000</v>
      </c>
      <c r="D17" s="27">
        <f>E17-C17</f>
        <v>0</v>
      </c>
      <c r="E17" s="28">
        <v>480000</v>
      </c>
      <c r="F17" s="6"/>
    </row>
    <row r="18" spans="1:6" s="5" customFormat="1" ht="15">
      <c r="A18" s="24" t="s">
        <v>9</v>
      </c>
      <c r="B18" s="25" t="s">
        <v>10</v>
      </c>
      <c r="C18" s="26">
        <v>2764000</v>
      </c>
      <c r="D18" s="27">
        <f>E18-C18</f>
        <v>0</v>
      </c>
      <c r="E18" s="28">
        <v>2764000</v>
      </c>
      <c r="F18" s="6"/>
    </row>
    <row r="19" spans="1:6" s="8" customFormat="1" ht="25.5">
      <c r="A19" s="29" t="s">
        <v>11</v>
      </c>
      <c r="B19" s="30" t="s">
        <v>12</v>
      </c>
      <c r="C19" s="31">
        <f>SUM(C20:C20)</f>
        <v>1190000</v>
      </c>
      <c r="D19" s="32">
        <f>SUM(D20:D20)</f>
        <v>0</v>
      </c>
      <c r="E19" s="33">
        <f>SUM(E20:E20)</f>
        <v>1190000</v>
      </c>
      <c r="F19" s="7"/>
    </row>
    <row r="20" spans="1:6" s="5" customFormat="1" ht="38.25">
      <c r="A20" s="24" t="s">
        <v>42</v>
      </c>
      <c r="B20" s="25" t="s">
        <v>38</v>
      </c>
      <c r="C20" s="26">
        <v>1190000</v>
      </c>
      <c r="D20" s="27">
        <f>E20-C20</f>
        <v>0</v>
      </c>
      <c r="E20" s="28">
        <v>1190000</v>
      </c>
      <c r="F20" s="6"/>
    </row>
    <row r="21" spans="1:6" s="8" customFormat="1" ht="15">
      <c r="A21" s="29" t="s">
        <v>13</v>
      </c>
      <c r="B21" s="30" t="s">
        <v>14</v>
      </c>
      <c r="C21" s="31">
        <f>SUM(C22:C24)</f>
        <v>86851328.39</v>
      </c>
      <c r="D21" s="32">
        <f>SUM(D22:D24)</f>
        <v>945442.049999997</v>
      </c>
      <c r="E21" s="33">
        <f>SUM(E22:E24)</f>
        <v>87796770.44</v>
      </c>
      <c r="F21" s="7"/>
    </row>
    <row r="22" spans="1:6" s="5" customFormat="1" ht="15">
      <c r="A22" s="24" t="s">
        <v>15</v>
      </c>
      <c r="B22" s="25" t="s">
        <v>16</v>
      </c>
      <c r="C22" s="26">
        <v>600000</v>
      </c>
      <c r="D22" s="27">
        <f>E22-C22</f>
        <v>0</v>
      </c>
      <c r="E22" s="28">
        <v>600000</v>
      </c>
      <c r="F22" s="6"/>
    </row>
    <row r="23" spans="1:6" s="5" customFormat="1" ht="15">
      <c r="A23" s="24" t="s">
        <v>17</v>
      </c>
      <c r="B23" s="25" t="s">
        <v>18</v>
      </c>
      <c r="C23" s="26">
        <v>82571463.39</v>
      </c>
      <c r="D23" s="27">
        <f>E23-C23</f>
        <v>945442.049999997</v>
      </c>
      <c r="E23" s="28">
        <v>83516905.44</v>
      </c>
      <c r="F23" s="6"/>
    </row>
    <row r="24" spans="1:6" s="5" customFormat="1" ht="25.5">
      <c r="A24" s="24" t="s">
        <v>19</v>
      </c>
      <c r="B24" s="25" t="s">
        <v>20</v>
      </c>
      <c r="C24" s="26">
        <v>3679865</v>
      </c>
      <c r="D24" s="27">
        <f>E24-C24</f>
        <v>0</v>
      </c>
      <c r="E24" s="28">
        <v>3679865</v>
      </c>
      <c r="F24" s="6"/>
    </row>
    <row r="25" spans="1:6" s="8" customFormat="1" ht="25.5">
      <c r="A25" s="29" t="s">
        <v>21</v>
      </c>
      <c r="B25" s="30" t="s">
        <v>22</v>
      </c>
      <c r="C25" s="31">
        <f>SUM(C26:C28)</f>
        <v>241579381.68</v>
      </c>
      <c r="D25" s="32">
        <f>SUM(D26:D28)</f>
        <v>6156357.800000001</v>
      </c>
      <c r="E25" s="33">
        <f>SUM(E26:E28)</f>
        <v>247735739.48000002</v>
      </c>
      <c r="F25" s="7"/>
    </row>
    <row r="26" spans="1:6" s="5" customFormat="1" ht="15">
      <c r="A26" s="24" t="s">
        <v>23</v>
      </c>
      <c r="B26" s="25" t="s">
        <v>24</v>
      </c>
      <c r="C26" s="26">
        <v>139778207.18</v>
      </c>
      <c r="D26" s="27">
        <f>E26-C26</f>
        <v>0</v>
      </c>
      <c r="E26" s="28">
        <v>139778207.18</v>
      </c>
      <c r="F26" s="6"/>
    </row>
    <row r="27" spans="1:6" s="5" customFormat="1" ht="15">
      <c r="A27" s="24" t="s">
        <v>25</v>
      </c>
      <c r="B27" s="25" t="s">
        <v>26</v>
      </c>
      <c r="C27" s="26">
        <v>26416592.62</v>
      </c>
      <c r="D27" s="27">
        <f>E27-C27</f>
        <v>630357.8000000007</v>
      </c>
      <c r="E27" s="28">
        <v>27046950.42</v>
      </c>
      <c r="F27" s="6"/>
    </row>
    <row r="28" spans="1:6" s="5" customFormat="1" ht="15">
      <c r="A28" s="24" t="s">
        <v>27</v>
      </c>
      <c r="B28" s="25" t="s">
        <v>28</v>
      </c>
      <c r="C28" s="26">
        <v>75384581.88</v>
      </c>
      <c r="D28" s="27">
        <f>E28-C28</f>
        <v>5526000</v>
      </c>
      <c r="E28" s="28">
        <v>80910581.88</v>
      </c>
      <c r="F28" s="6"/>
    </row>
    <row r="29" spans="1:6" s="8" customFormat="1" ht="15">
      <c r="A29" s="29" t="s">
        <v>29</v>
      </c>
      <c r="B29" s="30" t="s">
        <v>30</v>
      </c>
      <c r="C29" s="31">
        <f>SUM(C30:C30)</f>
        <v>291000</v>
      </c>
      <c r="D29" s="32">
        <f>SUM(D30:D30)</f>
        <v>0</v>
      </c>
      <c r="E29" s="33">
        <f>SUM(E30:E30)</f>
        <v>291000</v>
      </c>
      <c r="F29" s="7"/>
    </row>
    <row r="30" spans="1:6" s="5" customFormat="1" ht="15">
      <c r="A30" s="24" t="s">
        <v>31</v>
      </c>
      <c r="B30" s="25" t="s">
        <v>32</v>
      </c>
      <c r="C30" s="26">
        <v>291000</v>
      </c>
      <c r="D30" s="27">
        <f>E30-C30</f>
        <v>0</v>
      </c>
      <c r="E30" s="28">
        <v>291000</v>
      </c>
      <c r="F30" s="6"/>
    </row>
    <row r="31" spans="1:6" s="8" customFormat="1" ht="25.5">
      <c r="A31" s="29" t="s">
        <v>33</v>
      </c>
      <c r="B31" s="30" t="s">
        <v>34</v>
      </c>
      <c r="C31" s="31">
        <f>C32</f>
        <v>1120206.04</v>
      </c>
      <c r="D31" s="32">
        <f>D32</f>
        <v>-501793.78</v>
      </c>
      <c r="E31" s="33">
        <f>E32</f>
        <v>618412.26</v>
      </c>
      <c r="F31" s="7"/>
    </row>
    <row r="32" spans="1:6" s="5" customFormat="1" ht="26.25" thickBot="1">
      <c r="A32" s="34" t="s">
        <v>35</v>
      </c>
      <c r="B32" s="35" t="s">
        <v>36</v>
      </c>
      <c r="C32" s="36">
        <v>1120206.04</v>
      </c>
      <c r="D32" s="27">
        <f>E32-C32</f>
        <v>-501793.78</v>
      </c>
      <c r="E32" s="37">
        <v>618412.26</v>
      </c>
      <c r="F32" s="6"/>
    </row>
    <row r="33" spans="1:6" s="8" customFormat="1" ht="15.75" thickBot="1">
      <c r="A33" s="41" t="s">
        <v>37</v>
      </c>
      <c r="B33" s="42"/>
      <c r="C33" s="38">
        <f>C31+C29+C25+C21+C19+C16</f>
        <v>334275916.11</v>
      </c>
      <c r="D33" s="39">
        <f>D31+D29+D25+D21+D19+D16</f>
        <v>6600006.0699999975</v>
      </c>
      <c r="E33" s="40">
        <f>E31+E29+E25+E21+E19+E16</f>
        <v>340875922.18</v>
      </c>
      <c r="F33" s="7"/>
    </row>
    <row r="34" spans="1:5" s="5" customFormat="1" ht="15">
      <c r="A34" s="13"/>
      <c r="B34" s="14"/>
      <c r="C34" s="15"/>
      <c r="D34" s="6"/>
      <c r="E34" s="6"/>
    </row>
    <row r="35" spans="1:3" ht="15">
      <c r="A35" s="11"/>
      <c r="B35" s="12"/>
      <c r="C35" s="16"/>
    </row>
  </sheetData>
  <sheetProtection/>
  <mergeCells count="18">
    <mergeCell ref="A2:E2"/>
    <mergeCell ref="A1:E1"/>
    <mergeCell ref="A8:E8"/>
    <mergeCell ref="A7:E7"/>
    <mergeCell ref="A6:E6"/>
    <mergeCell ref="A4:E4"/>
    <mergeCell ref="A13:E13"/>
    <mergeCell ref="A9:E9"/>
    <mergeCell ref="A12:C12"/>
    <mergeCell ref="A3:E3"/>
    <mergeCell ref="A11:E11"/>
    <mergeCell ref="A10:C10"/>
    <mergeCell ref="A33:B33"/>
    <mergeCell ref="A14:A15"/>
    <mergeCell ref="B14:B15"/>
    <mergeCell ref="C14:C15"/>
    <mergeCell ref="D14:D15"/>
    <mergeCell ref="E14:E15"/>
  </mergeCells>
  <printOptions/>
  <pageMargins left="0.984251968503937" right="0.1968503937007874" top="0.3937007874015748" bottom="0.3937007874015748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2021-09-03T05:43:12Z</cp:lastPrinted>
  <dcterms:created xsi:type="dcterms:W3CDTF">2016-11-14T10:59:18Z</dcterms:created>
  <dcterms:modified xsi:type="dcterms:W3CDTF">2021-09-13T05:56:38Z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