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02373018840" sheetId="1" r:id="rId1"/>
  </sheets>
  <definedNames>
    <definedName name="_xlnm.Print_Area" localSheetId="0">'02373018840'!$A$1:$F$28</definedName>
  </definedNames>
  <calcPr fullCalcOnLoad="1"/>
</workbook>
</file>

<file path=xl/sharedStrings.xml><?xml version="1.0" encoding="utf-8"?>
<sst xmlns="http://schemas.openxmlformats.org/spreadsheetml/2006/main" count="47" uniqueCount="47">
  <si>
    <t>Наименование показателя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</si>
  <si>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</si>
  <si>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</si>
  <si>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</si>
  <si>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</si>
  <si>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</si>
  <si>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</si>
  <si>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</si>
  <si>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</si>
  <si>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</si>
  <si>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</si>
  <si>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</si>
  <si>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</si>
  <si>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 (дорожные фонды)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</si>
  <si>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</si>
  <si>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</si>
  <si>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</si>
  <si>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</si>
  <si>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</si>
  <si>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</si>
  <si>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</si>
  <si>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</si>
  <si>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</si>
  <si>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</si>
  <si>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</si>
  <si>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</si>
  <si>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</si>
  <si>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</si>
  <si>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</si>
  <si>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</si>
  <si>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</si>
  <si>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</si>
  <si>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</si>
  <si>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</si>
  <si>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 xml:space="preserve">Приложение №3  </t>
  </si>
  <si>
    <t>к постановлению Кировской</t>
  </si>
  <si>
    <t>районной      администрации</t>
  </si>
  <si>
    <t>в рублях</t>
  </si>
  <si>
    <t>Раздел, подраздел</t>
  </si>
  <si>
    <t>0310</t>
  </si>
  <si>
    <t>Бюджетные ассигнования в соответствии с уточненной бюджетной росписью расходов</t>
  </si>
  <si>
    <t>Исполнено</t>
  </si>
  <si>
    <t>% исполнения к уточненной росписи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</si>
  <si>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</si>
  <si>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 xml:space="preserve">Исполнение расходов бюджета муниципального образования «Городское поселение «Город Киров» за 9 месяцев 2021 года по разделам и подразделам бюджетной классификации </t>
  </si>
  <si>
    <t>Бюджетные ассигнования в соответствии с решением Городской Думы от 24.12.2020 №32 (в ред. решения Городской Думы от 09.09.2021 №62)</t>
  </si>
  <si>
    <t>от 07.10.2021 № 1046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</si>
</sst>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color indexed="63"/>
      <name val="Arial Cyr"/>
      <family val="2"/>
    </font>
    <font>
      <b/>
      <sz val="12"/>
      <color indexed="63"/>
      <name val="Arial Cyr"/>
      <family val="2"/>
    </font>
    <font>
      <b/>
      <sz val="10"/>
      <color indexed="63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4"/>
      </top>
      <bottom style="double">
        <color indexed="4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11" borderId="0">
      <alignment/>
      <protection/>
    </xf>
    <xf numFmtId="0" fontId="4" fillId="0" borderId="0">
      <alignment wrapText="1"/>
      <protection/>
    </xf>
    <xf numFmtId="0" fontId="4" fillId="0" borderId="0">
      <alignment/>
      <protection/>
    </xf>
    <xf numFmtId="0" fontId="5" fillId="0" borderId="0">
      <alignment horizontal="center" wrapText="1"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11" borderId="1">
      <alignment/>
      <protection/>
    </xf>
    <xf numFmtId="0" fontId="4" fillId="0" borderId="2">
      <alignment horizontal="center" vertical="center" wrapText="1"/>
      <protection/>
    </xf>
    <xf numFmtId="0" fontId="4" fillId="11" borderId="3">
      <alignment/>
      <protection/>
    </xf>
    <xf numFmtId="49" fontId="4" fillId="0" borderId="2">
      <alignment horizontal="left" vertical="top" wrapText="1" indent="2"/>
      <protection/>
    </xf>
    <xf numFmtId="49" fontId="4" fillId="0" borderId="2">
      <alignment horizontal="center" vertical="top" shrinkToFit="1"/>
      <protection/>
    </xf>
    <xf numFmtId="4" fontId="4" fillId="0" borderId="2">
      <alignment horizontal="right" vertical="top" shrinkToFit="1"/>
      <protection/>
    </xf>
    <xf numFmtId="10" fontId="4" fillId="0" borderId="2">
      <alignment horizontal="right" vertical="top" shrinkToFit="1"/>
      <protection/>
    </xf>
    <xf numFmtId="0" fontId="4" fillId="11" borderId="3">
      <alignment shrinkToFit="1"/>
      <protection/>
    </xf>
    <xf numFmtId="0" fontId="6" fillId="0" borderId="2">
      <alignment horizontal="left"/>
      <protection/>
    </xf>
    <xf numFmtId="4" fontId="6" fillId="12" borderId="2">
      <alignment horizontal="right" vertical="top" shrinkToFit="1"/>
      <protection/>
    </xf>
    <xf numFmtId="10" fontId="6" fillId="12" borderId="2">
      <alignment horizontal="right" vertical="top" shrinkToFit="1"/>
      <protection/>
    </xf>
    <xf numFmtId="0" fontId="4" fillId="11" borderId="4">
      <alignment/>
      <protection/>
    </xf>
    <xf numFmtId="0" fontId="4" fillId="0" borderId="0">
      <alignment horizontal="left" wrapText="1"/>
      <protection/>
    </xf>
    <xf numFmtId="0" fontId="6" fillId="0" borderId="2">
      <alignment vertical="top" wrapText="1"/>
      <protection/>
    </xf>
    <xf numFmtId="4" fontId="6" fillId="8" borderId="2">
      <alignment horizontal="right" vertical="top" shrinkToFit="1"/>
      <protection/>
    </xf>
    <xf numFmtId="10" fontId="6" fillId="8" borderId="2">
      <alignment horizontal="right" vertical="top" shrinkToFit="1"/>
      <protection/>
    </xf>
    <xf numFmtId="0" fontId="4" fillId="11" borderId="3">
      <alignment horizontal="center"/>
      <protection/>
    </xf>
    <xf numFmtId="0" fontId="4" fillId="11" borderId="3">
      <alignment horizontal="left"/>
      <protection/>
    </xf>
    <xf numFmtId="0" fontId="4" fillId="11" borderId="4">
      <alignment horizontal="center"/>
      <protection/>
    </xf>
    <xf numFmtId="0" fontId="4" fillId="11" borderId="4">
      <alignment horizontal="left"/>
      <protection/>
    </xf>
    <xf numFmtId="0" fontId="14" fillId="5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6" borderId="0" applyNumberFormat="0" applyBorder="0" applyAlignment="0" applyProtection="0"/>
    <xf numFmtId="0" fontId="29" fillId="15" borderId="5" applyNumberFormat="0" applyAlignment="0" applyProtection="0"/>
    <xf numFmtId="0" fontId="30" fillId="16" borderId="6" applyNumberFormat="0" applyAlignment="0" applyProtection="0"/>
    <xf numFmtId="0" fontId="17" fillId="16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1" fillId="17" borderId="10" applyNumberFormat="0" applyAlignment="0" applyProtection="0"/>
    <xf numFmtId="0" fontId="22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24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2" borderId="11" applyNumberFormat="0" applyFont="0" applyAlignment="0" applyProtection="0"/>
    <xf numFmtId="9" fontId="0" fillId="0" borderId="0" applyFont="0" applyFill="0" applyBorder="0" applyAlignment="0" applyProtection="0"/>
    <xf numFmtId="0" fontId="26" fillId="0" borderId="12" applyNumberFormat="0" applyFill="0" applyAlignment="0" applyProtection="0"/>
    <xf numFmtId="0" fontId="2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20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9" fontId="8" fillId="0" borderId="0" xfId="0" applyNumberFormat="1" applyFont="1" applyFill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 applyProtection="1">
      <alignment/>
      <protection locked="0"/>
    </xf>
    <xf numFmtId="0" fontId="10" fillId="0" borderId="0" xfId="0" applyFont="1" applyAlignment="1" applyProtection="1">
      <alignment horizontal="center"/>
      <protection locked="0"/>
    </xf>
    <xf numFmtId="0" fontId="7" fillId="0" borderId="0" xfId="0" applyFont="1" applyBorder="1" applyAlignment="1" applyProtection="1">
      <alignment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4" fontId="8" fillId="0" borderId="0" xfId="0" applyNumberFormat="1" applyFont="1" applyFill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39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/>
      <protection locked="0"/>
    </xf>
    <xf numFmtId="0" fontId="8" fillId="0" borderId="0" xfId="40" applyNumberFormat="1" applyFont="1" applyFill="1" applyBorder="1" applyProtection="1">
      <alignment/>
      <protection/>
    </xf>
    <xf numFmtId="9" fontId="8" fillId="0" borderId="0" xfId="40" applyNumberFormat="1" applyFont="1" applyFill="1" applyBorder="1" applyProtection="1">
      <alignment/>
      <protection/>
    </xf>
    <xf numFmtId="0" fontId="8" fillId="0" borderId="0" xfId="56" applyNumberFormat="1" applyFont="1" applyFill="1" applyProtection="1">
      <alignment horizontal="left" wrapText="1"/>
      <protection/>
    </xf>
    <xf numFmtId="9" fontId="8" fillId="0" borderId="0" xfId="56" applyNumberFormat="1" applyFont="1" applyFill="1" applyProtection="1">
      <alignment horizontal="left" wrapText="1"/>
      <protection/>
    </xf>
    <xf numFmtId="0" fontId="9" fillId="0" borderId="0" xfId="0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0" fillId="0" borderId="0" xfId="0" applyNumberFormat="1" applyFont="1" applyAlignment="1" applyProtection="1">
      <alignment/>
      <protection locked="0"/>
    </xf>
    <xf numFmtId="4" fontId="12" fillId="0" borderId="0" xfId="0" applyNumberFormat="1" applyFont="1" applyFill="1" applyBorder="1" applyAlignment="1" applyProtection="1">
      <alignment/>
      <protection locked="0"/>
    </xf>
    <xf numFmtId="4" fontId="8" fillId="0" borderId="0" xfId="40" applyNumberFormat="1" applyFont="1" applyFill="1" applyBorder="1" applyProtection="1">
      <alignment/>
      <protection/>
    </xf>
    <xf numFmtId="0" fontId="12" fillId="0" borderId="13" xfId="57" applyNumberFormat="1" applyFont="1" applyFill="1" applyBorder="1" applyAlignment="1" applyProtection="1">
      <alignment vertical="center" wrapText="1"/>
      <protection/>
    </xf>
    <xf numFmtId="49" fontId="12" fillId="0" borderId="14" xfId="48" applyNumberFormat="1" applyFont="1" applyFill="1" applyBorder="1" applyAlignment="1" applyProtection="1">
      <alignment horizontal="center" vertical="center" shrinkToFit="1"/>
      <protection/>
    </xf>
    <xf numFmtId="4" fontId="12" fillId="0" borderId="14" xfId="58" applyNumberFormat="1" applyFont="1" applyFill="1" applyBorder="1" applyAlignment="1" applyProtection="1">
      <alignment horizontal="right" vertical="center"/>
      <protection/>
    </xf>
    <xf numFmtId="4" fontId="12" fillId="0" borderId="14" xfId="58" applyNumberFormat="1" applyFont="1" applyFill="1" applyBorder="1" applyAlignment="1" applyProtection="1">
      <alignment horizontal="right" vertical="center" shrinkToFit="1"/>
      <protection/>
    </xf>
    <xf numFmtId="9" fontId="12" fillId="0" borderId="15" xfId="58" applyNumberFormat="1" applyFont="1" applyFill="1" applyBorder="1" applyAlignment="1" applyProtection="1">
      <alignment horizontal="right" vertical="center" shrinkToFit="1"/>
      <protection/>
    </xf>
    <xf numFmtId="0" fontId="8" fillId="0" borderId="16" xfId="57" applyNumberFormat="1" applyFont="1" applyFill="1" applyBorder="1" applyAlignment="1" applyProtection="1">
      <alignment vertical="center" wrapText="1"/>
      <protection/>
    </xf>
    <xf numFmtId="49" fontId="8" fillId="0" borderId="17" xfId="48" applyNumberFormat="1" applyFont="1" applyFill="1" applyBorder="1" applyAlignment="1" applyProtection="1">
      <alignment horizontal="center" vertical="center" shrinkToFit="1"/>
      <protection/>
    </xf>
    <xf numFmtId="4" fontId="8" fillId="0" borderId="17" xfId="58" applyNumberFormat="1" applyFont="1" applyFill="1" applyBorder="1" applyAlignment="1" applyProtection="1">
      <alignment horizontal="right" vertical="center"/>
      <protection/>
    </xf>
    <xf numFmtId="4" fontId="8" fillId="0" borderId="17" xfId="58" applyNumberFormat="1" applyFont="1" applyFill="1" applyBorder="1" applyAlignment="1" applyProtection="1">
      <alignment horizontal="right" vertical="center" shrinkToFit="1"/>
      <protection/>
    </xf>
    <xf numFmtId="9" fontId="8" fillId="0" borderId="18" xfId="58" applyNumberFormat="1" applyFont="1" applyFill="1" applyBorder="1" applyAlignment="1" applyProtection="1">
      <alignment horizontal="right" vertical="center" shrinkToFit="1"/>
      <protection/>
    </xf>
    <xf numFmtId="0" fontId="12" fillId="0" borderId="16" xfId="57" applyNumberFormat="1" applyFont="1" applyFill="1" applyBorder="1" applyAlignment="1" applyProtection="1">
      <alignment vertical="center" wrapText="1"/>
      <protection/>
    </xf>
    <xf numFmtId="49" fontId="12" fillId="0" borderId="17" xfId="48" applyNumberFormat="1" applyFont="1" applyFill="1" applyBorder="1" applyAlignment="1" applyProtection="1">
      <alignment horizontal="center" vertical="center" shrinkToFit="1"/>
      <protection/>
    </xf>
    <xf numFmtId="4" fontId="12" fillId="0" borderId="17" xfId="58" applyNumberFormat="1" applyFont="1" applyFill="1" applyBorder="1" applyAlignment="1" applyProtection="1">
      <alignment horizontal="right" vertical="center"/>
      <protection/>
    </xf>
    <xf numFmtId="4" fontId="12" fillId="0" borderId="17" xfId="58" applyNumberFormat="1" applyFont="1" applyFill="1" applyBorder="1" applyAlignment="1" applyProtection="1">
      <alignment horizontal="right" vertical="center" shrinkToFit="1"/>
      <protection/>
    </xf>
    <xf numFmtId="9" fontId="12" fillId="0" borderId="18" xfId="58" applyNumberFormat="1" applyFont="1" applyFill="1" applyBorder="1" applyAlignment="1" applyProtection="1">
      <alignment horizontal="right" vertical="center" shrinkToFit="1"/>
      <protection/>
    </xf>
    <xf numFmtId="0" fontId="8" fillId="0" borderId="19" xfId="57" applyNumberFormat="1" applyFont="1" applyFill="1" applyBorder="1" applyAlignment="1" applyProtection="1">
      <alignment vertical="center" wrapText="1"/>
      <protection/>
    </xf>
    <xf numFmtId="49" fontId="8" fillId="0" borderId="20" xfId="48" applyNumberFormat="1" applyFont="1" applyFill="1" applyBorder="1" applyAlignment="1" applyProtection="1">
      <alignment horizontal="center" vertical="center" shrinkToFit="1"/>
      <protection/>
    </xf>
    <xf numFmtId="4" fontId="8" fillId="0" borderId="20" xfId="58" applyNumberFormat="1" applyFont="1" applyFill="1" applyBorder="1" applyAlignment="1" applyProtection="1">
      <alignment horizontal="right" vertical="center"/>
      <protection/>
    </xf>
    <xf numFmtId="4" fontId="8" fillId="0" borderId="20" xfId="58" applyNumberFormat="1" applyFont="1" applyFill="1" applyBorder="1" applyAlignment="1" applyProtection="1">
      <alignment horizontal="right" vertical="center" shrinkToFit="1"/>
      <protection/>
    </xf>
    <xf numFmtId="9" fontId="8" fillId="0" borderId="21" xfId="58" applyNumberFormat="1" applyFont="1" applyFill="1" applyBorder="1" applyAlignment="1" applyProtection="1">
      <alignment horizontal="right" vertical="center" shrinkToFit="1"/>
      <protection/>
    </xf>
    <xf numFmtId="4" fontId="12" fillId="0" borderId="22" xfId="53" applyNumberFormat="1" applyFont="1" applyFill="1" applyBorder="1" applyAlignment="1" applyProtection="1">
      <alignment horizontal="right" vertical="center"/>
      <protection/>
    </xf>
    <xf numFmtId="4" fontId="12" fillId="0" borderId="22" xfId="53" applyNumberFormat="1" applyFont="1" applyFill="1" applyBorder="1" applyAlignment="1" applyProtection="1">
      <alignment horizontal="right" vertical="center" shrinkToFit="1"/>
      <protection/>
    </xf>
    <xf numFmtId="9" fontId="12" fillId="0" borderId="23" xfId="58" applyNumberFormat="1" applyFont="1" applyFill="1" applyBorder="1" applyAlignment="1" applyProtection="1">
      <alignment horizontal="right" vertical="center" shrinkToFit="1"/>
      <protection/>
    </xf>
    <xf numFmtId="0" fontId="12" fillId="0" borderId="24" xfId="52" applyNumberFormat="1" applyFont="1" applyFill="1" applyBorder="1" applyAlignment="1" applyProtection="1">
      <alignment horizontal="left" vertical="center"/>
      <protection/>
    </xf>
    <xf numFmtId="0" fontId="12" fillId="0" borderId="22" xfId="52" applyFont="1" applyFill="1" applyBorder="1" applyAlignment="1">
      <alignment horizontal="left" vertical="center"/>
      <protection/>
    </xf>
    <xf numFmtId="0" fontId="8" fillId="0" borderId="0" xfId="56" applyNumberFormat="1" applyFont="1" applyFill="1" applyBorder="1" applyProtection="1">
      <alignment horizontal="left" wrapText="1"/>
      <protection/>
    </xf>
    <xf numFmtId="0" fontId="8" fillId="0" borderId="0" xfId="56" applyFont="1" applyFill="1" applyBorder="1">
      <alignment horizontal="left" wrapText="1"/>
      <protection/>
    </xf>
    <xf numFmtId="0" fontId="8" fillId="0" borderId="25" xfId="45" applyNumberFormat="1" applyFont="1" applyBorder="1" applyAlignment="1" applyProtection="1">
      <alignment horizontal="center" vertical="center" wrapText="1"/>
      <protection locked="0"/>
    </xf>
    <xf numFmtId="0" fontId="8" fillId="0" borderId="26" xfId="45" applyNumberFormat="1" applyFont="1" applyBorder="1" applyAlignment="1" applyProtection="1">
      <alignment horizontal="center" vertical="center" wrapText="1"/>
      <protection locked="0"/>
    </xf>
    <xf numFmtId="0" fontId="8" fillId="16" borderId="27" xfId="0" applyFont="1" applyFill="1" applyBorder="1" applyAlignment="1">
      <alignment horizontal="center" vertical="center" wrapText="1"/>
    </xf>
    <xf numFmtId="0" fontId="8" fillId="16" borderId="28" xfId="0" applyFont="1" applyFill="1" applyBorder="1" applyAlignment="1">
      <alignment horizontal="center" vertical="center" wrapText="1"/>
    </xf>
    <xf numFmtId="0" fontId="8" fillId="16" borderId="29" xfId="0" applyFont="1" applyFill="1" applyBorder="1" applyAlignment="1">
      <alignment horizontal="center" vertical="center" wrapText="1"/>
    </xf>
    <xf numFmtId="0" fontId="8" fillId="16" borderId="30" xfId="0" applyFont="1" applyFill="1" applyBorder="1" applyAlignment="1">
      <alignment horizontal="center" vertical="center" wrapText="1"/>
    </xf>
    <xf numFmtId="0" fontId="8" fillId="0" borderId="27" xfId="45" applyNumberFormat="1" applyFont="1" applyBorder="1" applyAlignment="1" applyProtection="1">
      <alignment horizontal="center" vertical="center" wrapText="1"/>
      <protection locked="0"/>
    </xf>
    <xf numFmtId="0" fontId="8" fillId="0" borderId="28" xfId="45" applyNumberFormat="1" applyFont="1" applyBorder="1" applyAlignment="1" applyProtection="1">
      <alignment horizontal="center" vertical="center" wrapText="1"/>
      <protection locked="0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0" fontId="10" fillId="0" borderId="0" xfId="39" applyNumberFormat="1" applyFont="1" applyBorder="1" applyAlignment="1" applyProtection="1">
      <alignment horizontal="center" wrapText="1"/>
      <protection locked="0"/>
    </xf>
    <xf numFmtId="0" fontId="8" fillId="0" borderId="0" xfId="43" applyNumberFormat="1" applyFont="1" applyBorder="1" applyAlignment="1" applyProtection="1">
      <alignment horizontal="right"/>
      <protection locked="0"/>
    </xf>
  </cellXfs>
  <cellStyles count="7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xl45" xfId="62"/>
    <cellStyle name="xl46" xfId="63"/>
    <cellStyle name="Акцент1" xfId="64"/>
    <cellStyle name="Акцент2" xfId="65"/>
    <cellStyle name="Акцент3" xfId="66"/>
    <cellStyle name="Акцент4" xfId="67"/>
    <cellStyle name="Акцент5" xfId="68"/>
    <cellStyle name="Акцент6" xfId="69"/>
    <cellStyle name="Ввод " xfId="70"/>
    <cellStyle name="Вывод" xfId="71"/>
    <cellStyle name="Вычисление" xfId="72"/>
    <cellStyle name="Currency" xfId="73"/>
    <cellStyle name="Currency [0]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Текст предупреждения" xfId="88"/>
    <cellStyle name="Comma" xfId="89"/>
    <cellStyle name="Comma [0]" xfId="90"/>
    <cellStyle name="Хороший" xfId="9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showGridLines="0" tabSelected="1" zoomScalePageLayoutView="0" workbookViewId="0" topLeftCell="A1">
      <selection activeCell="A8" sqref="A8:F8"/>
    </sheetView>
  </sheetViews>
  <sheetFormatPr defaultColWidth="9.140625" defaultRowHeight="15" outlineLevelRow="1"/>
  <cols>
    <col min="1" max="1" width="83.57421875" style="23" customWidth="1"/>
    <col min="2" max="2" width="9.28125" style="23" customWidth="1"/>
    <col min="3" max="5" width="13.421875" style="23" customWidth="1"/>
    <col min="6" max="6" width="10.421875" style="24" customWidth="1"/>
    <col min="7" max="7" width="16.421875" style="23" customWidth="1"/>
    <col min="8" max="16384" width="9.140625" style="1" customWidth="1"/>
  </cols>
  <sheetData>
    <row r="1" spans="1:6" s="6" customFormat="1" ht="15" customHeight="1">
      <c r="A1" s="64" t="s">
        <v>34</v>
      </c>
      <c r="B1" s="64"/>
      <c r="C1" s="64"/>
      <c r="D1" s="64"/>
      <c r="E1" s="64"/>
      <c r="F1" s="64"/>
    </row>
    <row r="2" spans="1:6" s="6" customFormat="1" ht="15" customHeight="1">
      <c r="A2" s="64" t="s">
        <v>35</v>
      </c>
      <c r="B2" s="64"/>
      <c r="C2" s="64"/>
      <c r="D2" s="64"/>
      <c r="E2" s="64"/>
      <c r="F2" s="64"/>
    </row>
    <row r="3" spans="1:6" s="6" customFormat="1" ht="15" customHeight="1">
      <c r="A3" s="64" t="s">
        <v>36</v>
      </c>
      <c r="B3" s="64"/>
      <c r="C3" s="64"/>
      <c r="D3" s="64"/>
      <c r="E3" s="64"/>
      <c r="F3" s="64"/>
    </row>
    <row r="4" spans="1:9" s="7" customFormat="1" ht="15" customHeight="1">
      <c r="A4" s="65" t="s">
        <v>46</v>
      </c>
      <c r="B4" s="65"/>
      <c r="C4" s="65"/>
      <c r="D4" s="65"/>
      <c r="E4" s="65"/>
      <c r="F4" s="65"/>
      <c r="G4" s="20"/>
      <c r="H4" s="20"/>
      <c r="I4" s="20"/>
    </row>
    <row r="5" s="7" customFormat="1" ht="12" customHeight="1">
      <c r="F5" s="13"/>
    </row>
    <row r="6" spans="1:6" s="8" customFormat="1" ht="43.5" customHeight="1">
      <c r="A6" s="66" t="s">
        <v>44</v>
      </c>
      <c r="B6" s="66"/>
      <c r="C6" s="66"/>
      <c r="D6" s="66"/>
      <c r="E6" s="66"/>
      <c r="F6" s="66"/>
    </row>
    <row r="7" spans="1:6" s="8" customFormat="1" ht="12" customHeight="1">
      <c r="A7" s="14"/>
      <c r="B7" s="14"/>
      <c r="C7" s="14"/>
      <c r="D7" s="14"/>
      <c r="E7" s="14"/>
      <c r="F7" s="15"/>
    </row>
    <row r="8" spans="1:6" s="2" customFormat="1" ht="12.75" customHeight="1" thickBot="1">
      <c r="A8" s="67" t="s">
        <v>37</v>
      </c>
      <c r="B8" s="67"/>
      <c r="C8" s="67"/>
      <c r="D8" s="67"/>
      <c r="E8" s="67"/>
      <c r="F8" s="67"/>
    </row>
    <row r="9" spans="1:7" s="2" customFormat="1" ht="26.25" customHeight="1">
      <c r="A9" s="54" t="s">
        <v>0</v>
      </c>
      <c r="B9" s="60" t="s">
        <v>38</v>
      </c>
      <c r="C9" s="62" t="s">
        <v>45</v>
      </c>
      <c r="D9" s="56" t="s">
        <v>40</v>
      </c>
      <c r="E9" s="56" t="s">
        <v>41</v>
      </c>
      <c r="F9" s="58" t="s">
        <v>42</v>
      </c>
      <c r="G9" s="9"/>
    </row>
    <row r="10" spans="1:7" s="2" customFormat="1" ht="115.5" customHeight="1" thickBot="1">
      <c r="A10" s="55"/>
      <c r="B10" s="61"/>
      <c r="C10" s="63"/>
      <c r="D10" s="57"/>
      <c r="E10" s="57"/>
      <c r="F10" s="59"/>
      <c r="G10" s="9"/>
    </row>
    <row r="11" spans="1:7" s="11" customFormat="1" ht="12.75">
      <c r="A11" s="27" t="s">
        <v>1</v>
      </c>
      <c r="B11" s="28" t="s">
        <v>2</v>
      </c>
      <c r="C11" s="29">
        <f>SUM(C12:C13)</f>
        <v>3244000</v>
      </c>
      <c r="D11" s="29">
        <f>SUM(D12:D13)</f>
        <v>3244000</v>
      </c>
      <c r="E11" s="30">
        <f>SUM(E12:E13)</f>
        <v>1149484.02</v>
      </c>
      <c r="F11" s="31">
        <f>E11/D11</f>
        <v>0.3543415598027127</v>
      </c>
      <c r="G11" s="25"/>
    </row>
    <row r="12" spans="1:7" s="3" customFormat="1" ht="25.5" outlineLevel="1">
      <c r="A12" s="32" t="s">
        <v>3</v>
      </c>
      <c r="B12" s="33" t="s">
        <v>4</v>
      </c>
      <c r="C12" s="34">
        <v>480000</v>
      </c>
      <c r="D12" s="34">
        <v>480000</v>
      </c>
      <c r="E12" s="35">
        <v>171858</v>
      </c>
      <c r="F12" s="36">
        <f>E12/D12</f>
        <v>0.3580375</v>
      </c>
      <c r="G12" s="25"/>
    </row>
    <row r="13" spans="1:7" s="3" customFormat="1" ht="12.75" outlineLevel="1">
      <c r="A13" s="32" t="s">
        <v>5</v>
      </c>
      <c r="B13" s="33" t="s">
        <v>6</v>
      </c>
      <c r="C13" s="34">
        <v>2764000</v>
      </c>
      <c r="D13" s="34">
        <v>2764000</v>
      </c>
      <c r="E13" s="35">
        <v>977626.02</v>
      </c>
      <c r="F13" s="36">
        <f aca="true" t="shared" si="0" ref="F13:F28">E13/D13</f>
        <v>0.3536997178002894</v>
      </c>
      <c r="G13" s="25"/>
    </row>
    <row r="14" spans="1:7" s="11" customFormat="1" ht="12.75">
      <c r="A14" s="37" t="s">
        <v>7</v>
      </c>
      <c r="B14" s="38" t="s">
        <v>8</v>
      </c>
      <c r="C14" s="39">
        <f>SUM(C15:C15)</f>
        <v>1190000</v>
      </c>
      <c r="D14" s="39">
        <f>SUM(D15:D15)</f>
        <v>1190000</v>
      </c>
      <c r="E14" s="40">
        <f>E15</f>
        <v>412347.2</v>
      </c>
      <c r="F14" s="41">
        <f t="shared" si="0"/>
        <v>0.34651025210084035</v>
      </c>
      <c r="G14" s="25"/>
    </row>
    <row r="15" spans="1:7" s="3" customFormat="1" ht="25.5" outlineLevel="1">
      <c r="A15" s="32" t="s">
        <v>43</v>
      </c>
      <c r="B15" s="33" t="s">
        <v>39</v>
      </c>
      <c r="C15" s="34">
        <v>1190000</v>
      </c>
      <c r="D15" s="34">
        <v>1190000</v>
      </c>
      <c r="E15" s="35">
        <v>412347.2</v>
      </c>
      <c r="F15" s="36">
        <f t="shared" si="0"/>
        <v>0.34651025210084035</v>
      </c>
      <c r="G15" s="25"/>
    </row>
    <row r="16" spans="1:7" s="11" customFormat="1" ht="12.75">
      <c r="A16" s="37" t="s">
        <v>9</v>
      </c>
      <c r="B16" s="38" t="s">
        <v>10</v>
      </c>
      <c r="C16" s="39">
        <f>SUM(C17:C19)</f>
        <v>87796770.44</v>
      </c>
      <c r="D16" s="39">
        <f>SUM(D17:D19)</f>
        <v>87144668</v>
      </c>
      <c r="E16" s="40">
        <f>SUM(E17:E19)</f>
        <v>73243715.34</v>
      </c>
      <c r="F16" s="41">
        <f>E16/D16</f>
        <v>0.8404841859056713</v>
      </c>
      <c r="G16" s="25"/>
    </row>
    <row r="17" spans="1:7" s="3" customFormat="1" ht="12.75" outlineLevel="1">
      <c r="A17" s="32" t="s">
        <v>11</v>
      </c>
      <c r="B17" s="33" t="s">
        <v>12</v>
      </c>
      <c r="C17" s="34">
        <v>600000</v>
      </c>
      <c r="D17" s="34">
        <v>600000</v>
      </c>
      <c r="E17" s="35">
        <v>396454</v>
      </c>
      <c r="F17" s="36">
        <f t="shared" si="0"/>
        <v>0.6607566666666667</v>
      </c>
      <c r="G17" s="25"/>
    </row>
    <row r="18" spans="1:7" s="3" customFormat="1" ht="12.75" outlineLevel="1">
      <c r="A18" s="32" t="s">
        <v>13</v>
      </c>
      <c r="B18" s="33" t="s">
        <v>14</v>
      </c>
      <c r="C18" s="34">
        <v>83516905.44</v>
      </c>
      <c r="D18" s="34">
        <v>83516916.87</v>
      </c>
      <c r="E18" s="35">
        <v>72402982.19</v>
      </c>
      <c r="F18" s="36">
        <f t="shared" si="0"/>
        <v>0.8669259463049908</v>
      </c>
      <c r="G18" s="25"/>
    </row>
    <row r="19" spans="1:7" s="3" customFormat="1" ht="12.75" outlineLevel="1">
      <c r="A19" s="32" t="s">
        <v>15</v>
      </c>
      <c r="B19" s="33" t="s">
        <v>16</v>
      </c>
      <c r="C19" s="34">
        <v>3679865</v>
      </c>
      <c r="D19" s="34">
        <v>3027751.13</v>
      </c>
      <c r="E19" s="35">
        <v>444279.15</v>
      </c>
      <c r="F19" s="36">
        <f t="shared" si="0"/>
        <v>0.14673568960074998</v>
      </c>
      <c r="G19" s="25"/>
    </row>
    <row r="20" spans="1:7" s="11" customFormat="1" ht="12.75">
      <c r="A20" s="37" t="s">
        <v>17</v>
      </c>
      <c r="B20" s="38" t="s">
        <v>18</v>
      </c>
      <c r="C20" s="39">
        <f>SUM(C21:C23)</f>
        <v>247735739.48000002</v>
      </c>
      <c r="D20" s="39">
        <f>SUM(D21:D23)</f>
        <v>247735739.48000002</v>
      </c>
      <c r="E20" s="40">
        <f>E21+E22+E23</f>
        <v>70252869.78</v>
      </c>
      <c r="F20" s="41">
        <f t="shared" si="0"/>
        <v>0.2835798739716019</v>
      </c>
      <c r="G20" s="25"/>
    </row>
    <row r="21" spans="1:7" s="3" customFormat="1" ht="12.75" outlineLevel="1">
      <c r="A21" s="32" t="s">
        <v>19</v>
      </c>
      <c r="B21" s="33" t="s">
        <v>20</v>
      </c>
      <c r="C21" s="34">
        <v>139778207.18</v>
      </c>
      <c r="D21" s="34">
        <v>139836207.18</v>
      </c>
      <c r="E21" s="35">
        <v>7327402.67</v>
      </c>
      <c r="F21" s="36">
        <f t="shared" si="0"/>
        <v>0.05239989569059191</v>
      </c>
      <c r="G21" s="25"/>
    </row>
    <row r="22" spans="1:7" s="3" customFormat="1" ht="12.75" outlineLevel="1">
      <c r="A22" s="32" t="s">
        <v>21</v>
      </c>
      <c r="B22" s="33" t="s">
        <v>22</v>
      </c>
      <c r="C22" s="34">
        <v>27046950.42</v>
      </c>
      <c r="D22" s="34">
        <v>27838950.42</v>
      </c>
      <c r="E22" s="35">
        <v>17201308.93</v>
      </c>
      <c r="F22" s="36">
        <f t="shared" si="0"/>
        <v>0.6178864027015283</v>
      </c>
      <c r="G22" s="25"/>
    </row>
    <row r="23" spans="1:7" s="3" customFormat="1" ht="12.75" outlineLevel="1">
      <c r="A23" s="32" t="s">
        <v>23</v>
      </c>
      <c r="B23" s="33" t="s">
        <v>24</v>
      </c>
      <c r="C23" s="34">
        <v>80910581.88</v>
      </c>
      <c r="D23" s="34">
        <v>80060581.88</v>
      </c>
      <c r="E23" s="35">
        <v>45724158.18</v>
      </c>
      <c r="F23" s="36">
        <f t="shared" si="0"/>
        <v>0.5711194835997363</v>
      </c>
      <c r="G23" s="25"/>
    </row>
    <row r="24" spans="1:7" s="11" customFormat="1" ht="12.75">
      <c r="A24" s="37" t="s">
        <v>25</v>
      </c>
      <c r="B24" s="38" t="s">
        <v>26</v>
      </c>
      <c r="C24" s="39">
        <f>SUM(C25:C25)</f>
        <v>291000</v>
      </c>
      <c r="D24" s="39">
        <f>SUM(D25:D25)</f>
        <v>291000</v>
      </c>
      <c r="E24" s="40">
        <f>SUM(E25:E25)</f>
        <v>183315</v>
      </c>
      <c r="F24" s="41">
        <f t="shared" si="0"/>
        <v>0.6299484536082475</v>
      </c>
      <c r="G24" s="25"/>
    </row>
    <row r="25" spans="1:7" s="3" customFormat="1" ht="12.75" outlineLevel="1">
      <c r="A25" s="32" t="s">
        <v>27</v>
      </c>
      <c r="B25" s="33" t="s">
        <v>28</v>
      </c>
      <c r="C25" s="34">
        <v>291000</v>
      </c>
      <c r="D25" s="34">
        <v>291000</v>
      </c>
      <c r="E25" s="35">
        <v>183315</v>
      </c>
      <c r="F25" s="36">
        <f t="shared" si="0"/>
        <v>0.6299484536082475</v>
      </c>
      <c r="G25" s="25"/>
    </row>
    <row r="26" spans="1:7" s="11" customFormat="1" ht="12.75">
      <c r="A26" s="37" t="s">
        <v>29</v>
      </c>
      <c r="B26" s="38" t="s">
        <v>30</v>
      </c>
      <c r="C26" s="39">
        <f>C27</f>
        <v>618412.26</v>
      </c>
      <c r="D26" s="39">
        <f>D27</f>
        <v>618400.83</v>
      </c>
      <c r="E26" s="40">
        <f>E27</f>
        <v>203989.87</v>
      </c>
      <c r="F26" s="41">
        <f t="shared" si="0"/>
        <v>0.32986674678298866</v>
      </c>
      <c r="G26" s="25"/>
    </row>
    <row r="27" spans="1:7" s="3" customFormat="1" ht="13.5" outlineLevel="1" thickBot="1">
      <c r="A27" s="42" t="s">
        <v>31</v>
      </c>
      <c r="B27" s="43" t="s">
        <v>32</v>
      </c>
      <c r="C27" s="44">
        <v>618412.26</v>
      </c>
      <c r="D27" s="44">
        <v>618400.83</v>
      </c>
      <c r="E27" s="45">
        <v>203989.87</v>
      </c>
      <c r="F27" s="46">
        <f t="shared" si="0"/>
        <v>0.32986674678298866</v>
      </c>
      <c r="G27" s="25"/>
    </row>
    <row r="28" spans="1:7" s="11" customFormat="1" ht="13.5" thickBot="1">
      <c r="A28" s="50" t="s">
        <v>33</v>
      </c>
      <c r="B28" s="51"/>
      <c r="C28" s="47">
        <f>C26+C24+C20+C16+C14+C11</f>
        <v>340875922.18</v>
      </c>
      <c r="D28" s="47">
        <f>D26+D24+D20+D16+D14+D11</f>
        <v>340223808.31000006</v>
      </c>
      <c r="E28" s="48">
        <f>E26+E24+E20+E16+E14+E11</f>
        <v>145445721.21</v>
      </c>
      <c r="F28" s="49">
        <f t="shared" si="0"/>
        <v>0.4275001268502495</v>
      </c>
      <c r="G28" s="10"/>
    </row>
    <row r="29" spans="1:6" s="3" customFormat="1" ht="12.75">
      <c r="A29" s="16"/>
      <c r="B29" s="16"/>
      <c r="C29" s="16"/>
      <c r="D29" s="26"/>
      <c r="E29" s="16"/>
      <c r="F29" s="17"/>
    </row>
    <row r="30" spans="1:6" s="3" customFormat="1" ht="15" customHeight="1">
      <c r="A30" s="52"/>
      <c r="B30" s="53"/>
      <c r="C30" s="53"/>
      <c r="D30" s="53"/>
      <c r="E30" s="18"/>
      <c r="F30" s="19"/>
    </row>
    <row r="31" s="3" customFormat="1" ht="12.75">
      <c r="F31" s="5"/>
    </row>
    <row r="32" spans="5:6" s="3" customFormat="1" ht="12.75">
      <c r="E32" s="12"/>
      <c r="F32" s="5"/>
    </row>
    <row r="33" spans="4:6" s="3" customFormat="1" ht="12.75">
      <c r="D33" s="12"/>
      <c r="F33" s="5"/>
    </row>
    <row r="34" s="3" customFormat="1" ht="12.75">
      <c r="F34" s="5"/>
    </row>
    <row r="35" s="3" customFormat="1" ht="12.75">
      <c r="F35" s="5"/>
    </row>
    <row r="36" s="3" customFormat="1" ht="12.75">
      <c r="F36" s="5"/>
    </row>
    <row r="37" s="3" customFormat="1" ht="12.75">
      <c r="F37" s="5"/>
    </row>
    <row r="38" s="3" customFormat="1" ht="12.75">
      <c r="F38" s="5"/>
    </row>
    <row r="39" s="3" customFormat="1" ht="12.75">
      <c r="F39" s="5"/>
    </row>
    <row r="40" s="3" customFormat="1" ht="12.75">
      <c r="F40" s="5"/>
    </row>
    <row r="41" s="3" customFormat="1" ht="12.75">
      <c r="F41" s="5"/>
    </row>
    <row r="42" s="3" customFormat="1" ht="12.75">
      <c r="F42" s="5"/>
    </row>
    <row r="43" s="3" customFormat="1" ht="12.75">
      <c r="F43" s="5"/>
    </row>
    <row r="44" s="3" customFormat="1" ht="12.75">
      <c r="F44" s="5"/>
    </row>
    <row r="45" s="3" customFormat="1" ht="12.75">
      <c r="F45" s="5"/>
    </row>
    <row r="46" s="3" customFormat="1" ht="12.75">
      <c r="F46" s="5"/>
    </row>
    <row r="47" s="3" customFormat="1" ht="12.75">
      <c r="F47" s="5"/>
    </row>
    <row r="48" s="3" customFormat="1" ht="12.75">
      <c r="F48" s="5"/>
    </row>
    <row r="49" s="3" customFormat="1" ht="12.75">
      <c r="F49" s="5"/>
    </row>
    <row r="50" s="3" customFormat="1" ht="12.75">
      <c r="F50" s="5"/>
    </row>
    <row r="51" s="3" customFormat="1" ht="12.75">
      <c r="F51" s="5"/>
    </row>
    <row r="52" s="3" customFormat="1" ht="12.75">
      <c r="F52" s="5"/>
    </row>
    <row r="53" s="3" customFormat="1" ht="12.75">
      <c r="F53" s="5"/>
    </row>
    <row r="54" s="3" customFormat="1" ht="12.75">
      <c r="F54" s="5"/>
    </row>
    <row r="55" spans="1:7" s="4" customFormat="1" ht="15">
      <c r="A55" s="21"/>
      <c r="B55" s="21"/>
      <c r="C55" s="21"/>
      <c r="D55" s="21"/>
      <c r="E55" s="21"/>
      <c r="F55" s="22"/>
      <c r="G55" s="21"/>
    </row>
    <row r="56" spans="1:7" s="4" customFormat="1" ht="15">
      <c r="A56" s="21"/>
      <c r="B56" s="21"/>
      <c r="C56" s="21"/>
      <c r="D56" s="21"/>
      <c r="E56" s="21"/>
      <c r="F56" s="22"/>
      <c r="G56" s="21"/>
    </row>
    <row r="57" spans="1:7" s="4" customFormat="1" ht="15">
      <c r="A57" s="21"/>
      <c r="B57" s="21"/>
      <c r="C57" s="21"/>
      <c r="D57" s="21"/>
      <c r="E57" s="21"/>
      <c r="F57" s="22"/>
      <c r="G57" s="21"/>
    </row>
    <row r="58" spans="1:7" s="4" customFormat="1" ht="15">
      <c r="A58" s="21"/>
      <c r="B58" s="21"/>
      <c r="C58" s="21"/>
      <c r="D58" s="21"/>
      <c r="E58" s="21"/>
      <c r="F58" s="22"/>
      <c r="G58" s="21"/>
    </row>
    <row r="59" spans="1:7" s="4" customFormat="1" ht="15">
      <c r="A59" s="21"/>
      <c r="B59" s="21"/>
      <c r="C59" s="21"/>
      <c r="D59" s="21"/>
      <c r="E59" s="21"/>
      <c r="F59" s="22"/>
      <c r="G59" s="21"/>
    </row>
    <row r="60" spans="1:7" s="4" customFormat="1" ht="15">
      <c r="A60" s="21"/>
      <c r="B60" s="21"/>
      <c r="C60" s="21"/>
      <c r="D60" s="21"/>
      <c r="E60" s="21"/>
      <c r="F60" s="22"/>
      <c r="G60" s="21"/>
    </row>
    <row r="61" spans="1:7" s="4" customFormat="1" ht="15">
      <c r="A61" s="21"/>
      <c r="B61" s="21"/>
      <c r="C61" s="21"/>
      <c r="D61" s="21"/>
      <c r="E61" s="21"/>
      <c r="F61" s="22"/>
      <c r="G61" s="21"/>
    </row>
    <row r="62" spans="1:7" s="4" customFormat="1" ht="15">
      <c r="A62" s="21"/>
      <c r="B62" s="21"/>
      <c r="C62" s="21"/>
      <c r="D62" s="21"/>
      <c r="E62" s="21"/>
      <c r="F62" s="22"/>
      <c r="G62" s="21"/>
    </row>
    <row r="63" spans="1:7" s="4" customFormat="1" ht="15">
      <c r="A63" s="21"/>
      <c r="B63" s="21"/>
      <c r="C63" s="21"/>
      <c r="D63" s="21"/>
      <c r="E63" s="21"/>
      <c r="F63" s="22"/>
      <c r="G63" s="21"/>
    </row>
    <row r="64" spans="1:7" s="4" customFormat="1" ht="15">
      <c r="A64" s="21"/>
      <c r="B64" s="21"/>
      <c r="C64" s="21"/>
      <c r="D64" s="21"/>
      <c r="E64" s="21"/>
      <c r="F64" s="22"/>
      <c r="G64" s="21"/>
    </row>
  </sheetData>
  <sheetProtection/>
  <mergeCells count="14">
    <mergeCell ref="A1:F1"/>
    <mergeCell ref="A2:F2"/>
    <mergeCell ref="A3:F3"/>
    <mergeCell ref="A4:F4"/>
    <mergeCell ref="A6:F6"/>
    <mergeCell ref="A8:F8"/>
    <mergeCell ref="A28:B28"/>
    <mergeCell ref="A30:D30"/>
    <mergeCell ref="A9:A10"/>
    <mergeCell ref="E9:E10"/>
    <mergeCell ref="F9:F10"/>
    <mergeCell ref="D9:D10"/>
    <mergeCell ref="B9:B10"/>
    <mergeCell ref="C9:C10"/>
  </mergeCells>
  <printOptions/>
  <pageMargins left="0.1968503937007874" right="0.1968503937007874" top="0.7874015748031497" bottom="0.1968503937007874" header="0" footer="0"/>
  <pageSetup errors="blank" fitToHeight="20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KAB45-2\1</dc:creator>
  <cp:keywords/>
  <dc:description/>
  <cp:lastModifiedBy>Галина</cp:lastModifiedBy>
  <cp:lastPrinted>2021-04-06T08:32:05Z</cp:lastPrinted>
  <dcterms:created xsi:type="dcterms:W3CDTF">2017-04-03T13:29:10Z</dcterms:created>
  <dcterms:modified xsi:type="dcterms:W3CDTF">2021-10-11T07:10:20Z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C__Users_1_AppData_Local_Кейсистемс_Бюджет-КС_ReportManager_sqr_info_isp_budg_2016_15.xls</vt:lpwstr>
  </property>
</Properties>
</file>