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3230" windowHeight="10875" activeTab="2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<sst xmlns="http://schemas.openxmlformats.org/spreadsheetml/2006/main" count="45" uniqueCount="29">
  <si>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Вид государственных заимствований</t>
  </si>
  <si>
    <t>В том числе направляемая на покрытие дефицита</t>
  </si>
  <si>
    <t>ИТОГО</t>
  </si>
  <si>
    <t>в рублях</t>
  </si>
  <si>
    <t>Муниципальные гарантии, представляемые городским поселением</t>
  </si>
  <si>
    <t>Бюджетные ссуды и бюджетные кредиты, полученные городским поселением от бюджетов других уровней</t>
  </si>
  <si>
    <t>Кредитные соглашения и договоры, заключенные от имени городского поселения</t>
  </si>
  <si>
    <t>Муниципальные займы, осуществляемые путем выпуска ценных бумаг городского поселения</t>
  </si>
  <si>
    <t>Расчет верхнего предела муниципального долга городского поселения "Город Киров" на  2022 год</t>
  </si>
  <si>
    <t>Сумма по состоянию на 01.01.2022 г.</t>
  </si>
  <si>
    <t xml:space="preserve">Сумма по состоянию на 01.01.2023 г. </t>
  </si>
  <si>
    <t>Расчет верхнего предела муниципального долга городского поселения "Город Киров" на  2023 год</t>
  </si>
  <si>
    <t>Прогноз верхнего предельного уровня муниципального долга на 01.01.2023 г.</t>
  </si>
  <si>
    <t>Сумма по состоянию на 01.01.2023 г.</t>
  </si>
  <si>
    <t xml:space="preserve">Сумма по состоянию на 01.01.2024 г. </t>
  </si>
  <si>
    <t>Прогноз верхнего предельного уровня муниципального долга на 01.01.2024 г.</t>
  </si>
  <si>
    <t>Расчет верхнего предела муниципального долга городского поселения "Город Киров" на  2024 год</t>
  </si>
  <si>
    <t>Сумма по состоянию на 01.11.2021 г.</t>
  </si>
  <si>
    <t>Привлечение до конца             2021 года</t>
  </si>
  <si>
    <t>Погашение до конца                2021 года</t>
  </si>
  <si>
    <t>Привлечение в 2022 году</t>
  </si>
  <si>
    <t>Погашение           в 2022 году</t>
  </si>
  <si>
    <t>Привлечение                                в 2023 году</t>
  </si>
  <si>
    <t>Погашение                                 в 2023 году</t>
  </si>
  <si>
    <t>Сумма по состоянию на 01.01.2024 г.</t>
  </si>
  <si>
    <t>Привлечение                               в 2024 году</t>
  </si>
  <si>
    <t>Погашение                                  в 2024 году</t>
  </si>
  <si>
    <t xml:space="preserve">Сумма по состоянию на 01.01.2025 г. </t>
  </si>
  <si>
    <t>Прогноз верхнего предельного уровня муниципального долга на 01.01.2025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</si>
</sst>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0" fillId="0" borderId="0" xfId="0" applyFont="1" applyAlignment="1">
      <alignment/>
    </xf>
    <xf numFmtId="0" fontId="21" fillId="0" borderId="14" xfId="0" applyFont="1" applyBorder="1" applyAlignment="1">
      <alignment wrapText="1"/>
    </xf>
    <xf numFmtId="4" fontId="21" fillId="0" borderId="14" xfId="0" applyNumberFormat="1" applyFont="1" applyBorder="1" applyAlignment="1">
      <alignment/>
    </xf>
    <xf numFmtId="4" fontId="21" fillId="0" borderId="14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4" fillId="0" borderId="0" xfId="0" applyFont="1" applyAlignment="1">
      <alignment/>
    </xf>
    <xf numFmtId="4" fontId="21" fillId="0" borderId="11" xfId="0" applyNumberFormat="1" applyFont="1" applyBorder="1" applyAlignment="1">
      <alignment/>
    </xf>
    <xf numFmtId="4" fontId="21" fillId="0" borderId="11" xfId="0" applyNumberFormat="1" applyFont="1" applyFill="1" applyBorder="1" applyAlignment="1">
      <alignment/>
    </xf>
    <xf numFmtId="4" fontId="21" fillId="0" borderId="12" xfId="0" applyNumberFormat="1" applyFont="1" applyBorder="1" applyAlignment="1">
      <alignment/>
    </xf>
    <xf numFmtId="0" fontId="21" fillId="0" borderId="15" xfId="0" applyFont="1" applyBorder="1" applyAlignment="1">
      <alignment wrapText="1"/>
    </xf>
    <xf numFmtId="4" fontId="21" fillId="0" borderId="15" xfId="0" applyNumberFormat="1" applyFont="1" applyBorder="1" applyAlignment="1">
      <alignment/>
    </xf>
    <xf numFmtId="4" fontId="21" fillId="0" borderId="15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25" fillId="0" borderId="13" xfId="0" applyFont="1" applyBorder="1" applyAlignment="1">
      <alignment/>
    </xf>
    <xf numFmtId="4" fontId="25" fillId="0" borderId="15" xfId="0" applyNumberFormat="1" applyFont="1" applyFill="1" applyBorder="1" applyAlignment="1">
      <alignment/>
    </xf>
    <xf numFmtId="4" fontId="25" fillId="0" borderId="14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H10" sqref="C10:H13"/>
    </sheetView>
  </sheetViews>
  <sheetFormatPr defaultColWidth="9.00390625" defaultRowHeight="12.75"/>
  <cols>
    <col min="1" max="1" width="46.875" style="3" customWidth="1"/>
    <col min="2" max="9" width="11.875" style="3" customWidth="1"/>
  </cols>
  <sheetData>
    <row r="2" spans="1:9" ht="40.5" customHeight="1">
      <c r="A2" s="28" t="s">
        <v>8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"/>
      <c r="B4" s="1"/>
      <c r="C4" s="1"/>
      <c r="D4" s="1"/>
      <c r="E4" s="1"/>
      <c r="F4" s="1"/>
      <c r="G4" s="1"/>
      <c r="H4" s="1"/>
      <c r="I4" s="1"/>
    </row>
    <row r="5" spans="1:9" ht="15.75" thickBot="1">
      <c r="A5" s="1"/>
      <c r="B5" s="1"/>
      <c r="C5" s="1"/>
      <c r="D5" s="1"/>
      <c r="E5" s="1"/>
      <c r="F5" s="1"/>
      <c r="G5" s="1"/>
      <c r="H5" s="29" t="s">
        <v>3</v>
      </c>
      <c r="I5" s="29"/>
    </row>
    <row r="6" spans="1:9" ht="64.5" thickBot="1">
      <c r="A6" s="5" t="s">
        <v>0</v>
      </c>
      <c r="B6" s="6" t="s">
        <v>17</v>
      </c>
      <c r="C6" s="6" t="s">
        <v>18</v>
      </c>
      <c r="D6" s="6" t="s">
        <v>19</v>
      </c>
      <c r="E6" s="6" t="s">
        <v>9</v>
      </c>
      <c r="F6" s="6" t="s">
        <v>20</v>
      </c>
      <c r="G6" s="6" t="s">
        <v>21</v>
      </c>
      <c r="H6" s="6" t="s">
        <v>10</v>
      </c>
      <c r="I6" s="7" t="s">
        <v>1</v>
      </c>
    </row>
    <row r="7" spans="1:9" ht="12.75">
      <c r="A7" s="22"/>
      <c r="B7" s="8"/>
      <c r="C7" s="22"/>
      <c r="D7" s="22"/>
      <c r="E7" s="8"/>
      <c r="F7" s="22"/>
      <c r="G7" s="22"/>
      <c r="H7" s="8"/>
      <c r="I7" s="8"/>
    </row>
    <row r="8" spans="1:9" s="14" customFormat="1" ht="25.5" customHeight="1">
      <c r="A8" s="18" t="s">
        <v>4</v>
      </c>
      <c r="B8" s="19">
        <v>0</v>
      </c>
      <c r="C8" s="19">
        <v>0</v>
      </c>
      <c r="D8" s="19">
        <v>0</v>
      </c>
      <c r="E8" s="19">
        <f>B8+C8-D8</f>
        <v>0</v>
      </c>
      <c r="F8" s="19">
        <v>0</v>
      </c>
      <c r="G8" s="19">
        <v>0</v>
      </c>
      <c r="H8" s="19">
        <f>E8+F8-G8</f>
        <v>0</v>
      </c>
      <c r="I8" s="19">
        <f>F8-G8</f>
        <v>0</v>
      </c>
    </row>
    <row r="9" spans="1:9" s="14" customFormat="1" ht="12.75">
      <c r="A9" s="21"/>
      <c r="B9" s="19"/>
      <c r="C9" s="19"/>
      <c r="D9" s="19"/>
      <c r="E9" s="19"/>
      <c r="F9" s="19"/>
      <c r="G9" s="19"/>
      <c r="H9" s="19"/>
      <c r="I9" s="19"/>
    </row>
    <row r="10" spans="1:9" s="14" customFormat="1" ht="25.5" customHeight="1">
      <c r="A10" s="18" t="s">
        <v>5</v>
      </c>
      <c r="B10" s="19">
        <v>0</v>
      </c>
      <c r="C10" s="20">
        <v>0</v>
      </c>
      <c r="D10" s="20">
        <v>0</v>
      </c>
      <c r="E10" s="20">
        <f>B10+C10-D10</f>
        <v>0</v>
      </c>
      <c r="F10" s="20">
        <v>0</v>
      </c>
      <c r="G10" s="20">
        <v>0</v>
      </c>
      <c r="H10" s="20">
        <f>E10+F10-G10</f>
        <v>0</v>
      </c>
      <c r="I10" s="19">
        <f>F10-G10</f>
        <v>0</v>
      </c>
    </row>
    <row r="11" spans="1:9" s="14" customFormat="1" ht="12.75">
      <c r="A11" s="21"/>
      <c r="B11" s="19"/>
      <c r="C11" s="20"/>
      <c r="D11" s="20"/>
      <c r="E11" s="20"/>
      <c r="F11" s="20"/>
      <c r="G11" s="20"/>
      <c r="H11" s="20"/>
      <c r="I11" s="19"/>
    </row>
    <row r="12" spans="1:9" s="14" customFormat="1" ht="25.5" customHeight="1">
      <c r="A12" s="18" t="s">
        <v>6</v>
      </c>
      <c r="B12" s="19">
        <v>2000000</v>
      </c>
      <c r="C12" s="20">
        <v>14300000</v>
      </c>
      <c r="D12" s="20">
        <v>0</v>
      </c>
      <c r="E12" s="20">
        <f>B12+C12-D12</f>
        <v>16300000</v>
      </c>
      <c r="F12" s="20">
        <v>9200000</v>
      </c>
      <c r="G12" s="20">
        <v>0</v>
      </c>
      <c r="H12" s="20">
        <f>E12+F12-G12</f>
        <v>25500000</v>
      </c>
      <c r="I12" s="19">
        <f>F12-G12</f>
        <v>9200000</v>
      </c>
    </row>
    <row r="13" spans="1:9" s="14" customFormat="1" ht="12.75">
      <c r="A13" s="18"/>
      <c r="B13" s="19"/>
      <c r="C13" s="20"/>
      <c r="D13" s="20"/>
      <c r="E13" s="20"/>
      <c r="F13" s="20"/>
      <c r="G13" s="20"/>
      <c r="H13" s="20"/>
      <c r="I13" s="19"/>
    </row>
    <row r="14" spans="1:9" s="14" customFormat="1" ht="25.5" customHeight="1">
      <c r="A14" s="18" t="s">
        <v>7</v>
      </c>
      <c r="B14" s="19">
        <v>0</v>
      </c>
      <c r="C14" s="20">
        <v>0</v>
      </c>
      <c r="D14" s="20">
        <v>0</v>
      </c>
      <c r="E14" s="20">
        <f>B14+C14-D14</f>
        <v>0</v>
      </c>
      <c r="F14" s="20">
        <v>0</v>
      </c>
      <c r="G14" s="20">
        <v>0</v>
      </c>
      <c r="H14" s="20">
        <f>E14+F14-G14</f>
        <v>0</v>
      </c>
      <c r="I14" s="19">
        <f>F14-G14</f>
        <v>0</v>
      </c>
    </row>
    <row r="15" spans="1:9" s="14" customFormat="1" ht="12.75">
      <c r="A15" s="18"/>
      <c r="B15" s="19"/>
      <c r="C15" s="20"/>
      <c r="D15" s="20"/>
      <c r="E15" s="20"/>
      <c r="F15" s="20"/>
      <c r="G15" s="20"/>
      <c r="H15" s="20"/>
      <c r="I15" s="19"/>
    </row>
    <row r="16" spans="1:9" s="14" customFormat="1" ht="12.75">
      <c r="A16" s="18" t="s">
        <v>2</v>
      </c>
      <c r="B16" s="19">
        <f>B8+B10+B12+B14</f>
        <v>2000000</v>
      </c>
      <c r="C16" s="20">
        <f aca="true" t="shared" si="0" ref="C16:H16">C8+C10+C12+C14</f>
        <v>14300000</v>
      </c>
      <c r="D16" s="20">
        <f t="shared" si="0"/>
        <v>0</v>
      </c>
      <c r="E16" s="20">
        <f t="shared" si="0"/>
        <v>16300000</v>
      </c>
      <c r="F16" s="20">
        <f t="shared" si="0"/>
        <v>9200000</v>
      </c>
      <c r="G16" s="20">
        <f t="shared" si="0"/>
        <v>0</v>
      </c>
      <c r="H16" s="20">
        <f t="shared" si="0"/>
        <v>25500000</v>
      </c>
      <c r="I16" s="19">
        <f>I8+I10+I12+I14</f>
        <v>9200000</v>
      </c>
    </row>
    <row r="17" spans="1:9" s="9" customFormat="1" ht="13.5" thickBot="1">
      <c r="A17" s="10"/>
      <c r="B17" s="11"/>
      <c r="C17" s="24"/>
      <c r="D17" s="24"/>
      <c r="E17" s="12"/>
      <c r="F17" s="24"/>
      <c r="G17" s="24"/>
      <c r="H17" s="12"/>
      <c r="I17" s="11"/>
    </row>
    <row r="18" spans="1:9" s="9" customFormat="1" ht="26.25" thickBot="1">
      <c r="A18" s="13" t="s">
        <v>12</v>
      </c>
      <c r="B18" s="15"/>
      <c r="C18" s="25"/>
      <c r="D18" s="25"/>
      <c r="E18" s="16"/>
      <c r="F18" s="25"/>
      <c r="G18" s="25"/>
      <c r="H18" s="16">
        <f>H16</f>
        <v>25500000</v>
      </c>
      <c r="I18" s="17"/>
    </row>
    <row r="19" spans="1:7" ht="12.75">
      <c r="A19" s="26"/>
      <c r="C19" s="26"/>
      <c r="D19" s="26"/>
      <c r="F19" s="26"/>
      <c r="G19" s="26"/>
    </row>
    <row r="20" spans="1:7" ht="12.75">
      <c r="A20" s="26"/>
      <c r="C20" s="26"/>
      <c r="D20" s="26"/>
      <c r="F20" s="26"/>
      <c r="G20" s="26"/>
    </row>
    <row r="21" spans="1:7" ht="12.75">
      <c r="A21" s="26"/>
      <c r="C21" s="26"/>
      <c r="D21" s="26"/>
      <c r="F21" s="26"/>
      <c r="G21" s="26"/>
    </row>
  </sheetData>
  <sheetProtection/>
  <mergeCells count="2">
    <mergeCell ref="A2:I2"/>
    <mergeCell ref="H5:I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E12" sqref="B12:E14"/>
    </sheetView>
  </sheetViews>
  <sheetFormatPr defaultColWidth="9.00390625" defaultRowHeight="12.75"/>
  <cols>
    <col min="1" max="1" width="46.875" style="3" customWidth="1"/>
    <col min="2" max="6" width="18.75390625" style="3" customWidth="1"/>
  </cols>
  <sheetData>
    <row r="2" spans="1:6" ht="40.5" customHeight="1">
      <c r="A2" s="28" t="s">
        <v>11</v>
      </c>
      <c r="B2" s="28"/>
      <c r="C2" s="28"/>
      <c r="D2" s="28"/>
      <c r="E2" s="28"/>
      <c r="F2" s="28"/>
    </row>
    <row r="3" spans="1:6" ht="15">
      <c r="A3" s="1"/>
      <c r="B3" s="1"/>
      <c r="C3" s="1"/>
      <c r="D3" s="1"/>
      <c r="E3" s="1"/>
      <c r="F3" s="1"/>
    </row>
    <row r="4" spans="1:6" ht="15.75">
      <c r="A4" s="2"/>
      <c r="B4" s="1"/>
      <c r="C4" s="1"/>
      <c r="D4" s="1"/>
      <c r="E4" s="1"/>
      <c r="F4" s="1"/>
    </row>
    <row r="5" spans="1:6" ht="15.75" thickBot="1">
      <c r="A5" s="1"/>
      <c r="B5" s="1"/>
      <c r="C5" s="1"/>
      <c r="D5" s="1"/>
      <c r="E5" s="29" t="s">
        <v>3</v>
      </c>
      <c r="F5" s="29"/>
    </row>
    <row r="6" spans="1:6" ht="39" thickBot="1">
      <c r="A6" s="5" t="s">
        <v>0</v>
      </c>
      <c r="B6" s="6" t="s">
        <v>13</v>
      </c>
      <c r="C6" s="6" t="s">
        <v>22</v>
      </c>
      <c r="D6" s="6" t="s">
        <v>23</v>
      </c>
      <c r="E6" s="6" t="s">
        <v>14</v>
      </c>
      <c r="F6" s="7" t="s">
        <v>1</v>
      </c>
    </row>
    <row r="7" spans="1:6" ht="12.75">
      <c r="A7" s="8"/>
      <c r="B7" s="8"/>
      <c r="C7" s="8"/>
      <c r="D7" s="8"/>
      <c r="E7" s="8"/>
      <c r="F7" s="8"/>
    </row>
    <row r="8" spans="1:6" ht="25.5" customHeight="1">
      <c r="A8" s="18" t="s">
        <v>4</v>
      </c>
      <c r="B8" s="19">
        <f>'2022'!H8</f>
        <v>0</v>
      </c>
      <c r="C8" s="19">
        <v>0</v>
      </c>
      <c r="D8" s="19">
        <v>0</v>
      </c>
      <c r="E8" s="19">
        <f>B8+C8-D8</f>
        <v>0</v>
      </c>
      <c r="F8" s="19">
        <f>C8-D8</f>
        <v>0</v>
      </c>
    </row>
    <row r="9" spans="1:6" ht="12.75">
      <c r="A9" s="21"/>
      <c r="B9" s="19"/>
      <c r="C9" s="19"/>
      <c r="D9" s="19"/>
      <c r="E9" s="19"/>
      <c r="F9" s="19"/>
    </row>
    <row r="10" spans="1:6" ht="25.5" customHeight="1">
      <c r="A10" s="18" t="s">
        <v>5</v>
      </c>
      <c r="B10" s="19">
        <f>'2022'!H10</f>
        <v>0</v>
      </c>
      <c r="C10" s="20">
        <v>0</v>
      </c>
      <c r="D10" s="20">
        <v>0</v>
      </c>
      <c r="E10" s="20">
        <f>B10+C10-D10</f>
        <v>0</v>
      </c>
      <c r="F10" s="19">
        <f>C10-D10</f>
        <v>0</v>
      </c>
    </row>
    <row r="11" spans="1:6" ht="12.75">
      <c r="A11" s="21"/>
      <c r="B11" s="19"/>
      <c r="C11" s="23"/>
      <c r="D11" s="23"/>
      <c r="E11" s="20"/>
      <c r="F11" s="19"/>
    </row>
    <row r="12" spans="1:6" ht="25.5" customHeight="1">
      <c r="A12" s="18" t="s">
        <v>6</v>
      </c>
      <c r="B12" s="19">
        <f>'2022'!H12</f>
        <v>25500000</v>
      </c>
      <c r="C12" s="20">
        <v>25700000</v>
      </c>
      <c r="D12" s="20">
        <v>16300000</v>
      </c>
      <c r="E12" s="20">
        <f>B12+C12-D12</f>
        <v>34900000</v>
      </c>
      <c r="F12" s="19">
        <f>C12-D12</f>
        <v>9400000</v>
      </c>
    </row>
    <row r="13" spans="1:6" ht="12.75">
      <c r="A13" s="18"/>
      <c r="B13" s="19"/>
      <c r="C13" s="20"/>
      <c r="D13" s="20"/>
      <c r="E13" s="20"/>
      <c r="F13" s="19"/>
    </row>
    <row r="14" spans="1:6" ht="25.5" customHeight="1">
      <c r="A14" s="18" t="s">
        <v>7</v>
      </c>
      <c r="B14" s="19">
        <f>'2022'!H14</f>
        <v>0</v>
      </c>
      <c r="C14" s="20">
        <v>0</v>
      </c>
      <c r="D14" s="20">
        <v>0</v>
      </c>
      <c r="E14" s="20">
        <f>B14+C14-D14</f>
        <v>0</v>
      </c>
      <c r="F14" s="19">
        <f>C14-D14</f>
        <v>0</v>
      </c>
    </row>
    <row r="15" spans="1:6" ht="12.75">
      <c r="A15" s="18"/>
      <c r="B15" s="19"/>
      <c r="C15" s="20"/>
      <c r="D15" s="20"/>
      <c r="E15" s="20"/>
      <c r="F15" s="19"/>
    </row>
    <row r="16" spans="1:6" ht="12.75">
      <c r="A16" s="18" t="s">
        <v>2</v>
      </c>
      <c r="B16" s="19">
        <f>B8+B10+B12+B14</f>
        <v>25500000</v>
      </c>
      <c r="C16" s="20">
        <f>C8+C10+C12+C14</f>
        <v>25700000</v>
      </c>
      <c r="D16" s="20">
        <f>D8+D10+D12+D14</f>
        <v>16300000</v>
      </c>
      <c r="E16" s="20">
        <f>E8+E10+E12+E14</f>
        <v>34900000</v>
      </c>
      <c r="F16" s="19">
        <f>F8+F10+F12+F14</f>
        <v>9400000</v>
      </c>
    </row>
    <row r="17" spans="1:6" ht="13.5" thickBot="1">
      <c r="A17" s="10"/>
      <c r="B17" s="11"/>
      <c r="C17" s="24"/>
      <c r="D17" s="24"/>
      <c r="E17" s="12"/>
      <c r="F17" s="11"/>
    </row>
    <row r="18" spans="1:6" s="9" customFormat="1" ht="26.25" thickBot="1">
      <c r="A18" s="13" t="s">
        <v>15</v>
      </c>
      <c r="B18" s="15"/>
      <c r="C18" s="25"/>
      <c r="D18" s="25"/>
      <c r="E18" s="16">
        <f>E16</f>
        <v>34900000</v>
      </c>
      <c r="F18" s="17"/>
    </row>
  </sheetData>
  <sheetProtection/>
  <mergeCells count="2">
    <mergeCell ref="A2:F2"/>
    <mergeCell ref="E5:F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E10" sqref="B10:E15"/>
    </sheetView>
  </sheetViews>
  <sheetFormatPr defaultColWidth="9.00390625" defaultRowHeight="12.75"/>
  <cols>
    <col min="1" max="1" width="46.875" style="3" customWidth="1"/>
    <col min="2" max="6" width="18.75390625" style="3" customWidth="1"/>
  </cols>
  <sheetData>
    <row r="2" spans="1:6" ht="40.5" customHeight="1">
      <c r="A2" s="28" t="s">
        <v>16</v>
      </c>
      <c r="B2" s="28"/>
      <c r="C2" s="28"/>
      <c r="D2" s="28"/>
      <c r="E2" s="28"/>
      <c r="F2" s="28"/>
    </row>
    <row r="3" spans="1:6" ht="15">
      <c r="A3" s="1"/>
      <c r="B3" s="1"/>
      <c r="C3" s="1"/>
      <c r="D3" s="1"/>
      <c r="E3" s="1"/>
      <c r="F3" s="1"/>
    </row>
    <row r="4" spans="1:6" ht="15.75">
      <c r="A4" s="2"/>
      <c r="B4" s="1"/>
      <c r="C4" s="1"/>
      <c r="D4" s="1"/>
      <c r="E4" s="1"/>
      <c r="F4" s="1"/>
    </row>
    <row r="5" spans="1:6" ht="15.75" thickBot="1">
      <c r="A5" s="1"/>
      <c r="B5" s="1"/>
      <c r="C5" s="1"/>
      <c r="D5" s="1"/>
      <c r="E5" s="29" t="s">
        <v>3</v>
      </c>
      <c r="F5" s="29"/>
    </row>
    <row r="6" spans="1:6" s="27" customFormat="1" ht="39" thickBot="1">
      <c r="A6" s="5" t="s">
        <v>0</v>
      </c>
      <c r="B6" s="6" t="s">
        <v>24</v>
      </c>
      <c r="C6" s="6" t="s">
        <v>25</v>
      </c>
      <c r="D6" s="6" t="s">
        <v>26</v>
      </c>
      <c r="E6" s="6" t="s">
        <v>27</v>
      </c>
      <c r="F6" s="7" t="s">
        <v>1</v>
      </c>
    </row>
    <row r="7" spans="1:6" s="27" customFormat="1" ht="12.75">
      <c r="A7" s="8"/>
      <c r="B7" s="8"/>
      <c r="C7" s="8"/>
      <c r="D7" s="8"/>
      <c r="E7" s="8"/>
      <c r="F7" s="8"/>
    </row>
    <row r="8" spans="1:6" s="27" customFormat="1" ht="25.5" customHeight="1">
      <c r="A8" s="18" t="s">
        <v>4</v>
      </c>
      <c r="B8" s="19">
        <f>'2023'!E8</f>
        <v>0</v>
      </c>
      <c r="C8" s="19">
        <v>0</v>
      </c>
      <c r="D8" s="19">
        <v>0</v>
      </c>
      <c r="E8" s="19">
        <f>B8+C8-D8</f>
        <v>0</v>
      </c>
      <c r="F8" s="19">
        <f>C8-D8</f>
        <v>0</v>
      </c>
    </row>
    <row r="9" spans="1:6" s="27" customFormat="1" ht="12.75">
      <c r="A9" s="21"/>
      <c r="B9" s="19"/>
      <c r="C9" s="19"/>
      <c r="D9" s="19"/>
      <c r="E9" s="19"/>
      <c r="F9" s="19"/>
    </row>
    <row r="10" spans="1:6" s="27" customFormat="1" ht="25.5" customHeight="1">
      <c r="A10" s="18" t="s">
        <v>5</v>
      </c>
      <c r="B10" s="19">
        <f>'2023'!E10</f>
        <v>0</v>
      </c>
      <c r="C10" s="20">
        <v>0</v>
      </c>
      <c r="D10" s="20">
        <v>0</v>
      </c>
      <c r="E10" s="20">
        <f>B10+C10-D10</f>
        <v>0</v>
      </c>
      <c r="F10" s="19">
        <f>C10-D10</f>
        <v>0</v>
      </c>
    </row>
    <row r="11" spans="1:6" s="27" customFormat="1" ht="12.75">
      <c r="A11" s="21"/>
      <c r="B11" s="19"/>
      <c r="C11" s="20"/>
      <c r="D11" s="20"/>
      <c r="E11" s="20"/>
      <c r="F11" s="19"/>
    </row>
    <row r="12" spans="1:6" ht="25.5" customHeight="1">
      <c r="A12" s="18" t="s">
        <v>6</v>
      </c>
      <c r="B12" s="19">
        <f>'2023'!E12</f>
        <v>34900000</v>
      </c>
      <c r="C12" s="20">
        <v>18900000</v>
      </c>
      <c r="D12" s="20">
        <v>9200000</v>
      </c>
      <c r="E12" s="20">
        <f>B12+C12-D12</f>
        <v>44600000</v>
      </c>
      <c r="F12" s="19">
        <f>C12-D12</f>
        <v>9700000</v>
      </c>
    </row>
    <row r="13" spans="1:6" ht="12.75">
      <c r="A13" s="18"/>
      <c r="B13" s="19"/>
      <c r="C13" s="19"/>
      <c r="D13" s="19"/>
      <c r="E13" s="19"/>
      <c r="F13" s="19"/>
    </row>
    <row r="14" spans="1:6" ht="25.5" customHeight="1">
      <c r="A14" s="18" t="s">
        <v>7</v>
      </c>
      <c r="B14" s="19">
        <f>'2023'!E14</f>
        <v>0</v>
      </c>
      <c r="C14" s="19">
        <v>0</v>
      </c>
      <c r="D14" s="19">
        <v>0</v>
      </c>
      <c r="E14" s="19">
        <f>B14+C14-D14</f>
        <v>0</v>
      </c>
      <c r="F14" s="19">
        <f>C14-D14</f>
        <v>0</v>
      </c>
    </row>
    <row r="15" spans="1:6" ht="12.75">
      <c r="A15" s="18"/>
      <c r="B15" s="19"/>
      <c r="C15" s="19"/>
      <c r="D15" s="19"/>
      <c r="E15" s="19"/>
      <c r="F15" s="19"/>
    </row>
    <row r="16" spans="1:6" ht="12.75">
      <c r="A16" s="18" t="s">
        <v>2</v>
      </c>
      <c r="B16" s="19">
        <f>B8+B10+B12+B14</f>
        <v>34900000</v>
      </c>
      <c r="C16" s="19">
        <f>C8+C10+C12+C14</f>
        <v>18900000</v>
      </c>
      <c r="D16" s="19">
        <f>D8+D10+D12+D14</f>
        <v>9200000</v>
      </c>
      <c r="E16" s="19">
        <f>E8+E10+E12+E14</f>
        <v>44600000</v>
      </c>
      <c r="F16" s="19">
        <f>F8+F10+F12+F14</f>
        <v>9700000</v>
      </c>
    </row>
    <row r="17" spans="1:6" ht="13.5" thickBot="1">
      <c r="A17" s="10"/>
      <c r="B17" s="11"/>
      <c r="C17" s="11"/>
      <c r="D17" s="11"/>
      <c r="E17" s="11"/>
      <c r="F17" s="11"/>
    </row>
    <row r="18" spans="1:6" ht="26.25" thickBot="1">
      <c r="A18" s="13" t="s">
        <v>28</v>
      </c>
      <c r="B18" s="15"/>
      <c r="C18" s="15"/>
      <c r="D18" s="15"/>
      <c r="E18" s="16">
        <f>E16</f>
        <v>44600000</v>
      </c>
      <c r="F18" s="17"/>
    </row>
    <row r="19" spans="3:4" ht="12.75">
      <c r="C19" s="4"/>
      <c r="D19" s="4"/>
    </row>
  </sheetData>
  <sheetProtection/>
  <mergeCells count="2">
    <mergeCell ref="A2:F2"/>
    <mergeCell ref="E5:F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Галина</cp:lastModifiedBy>
  <cp:lastPrinted>2021-11-15T06:34:44Z</cp:lastPrinted>
  <dcterms:created xsi:type="dcterms:W3CDTF">2012-11-10T11:51:54Z</dcterms:created>
  <dcterms:modified xsi:type="dcterms:W3CDTF">2021-11-15T06:34:52Z</dcterms:modified>
  <cp:category/>
  <cp:version/>
  <cp:contentType/>
  <cp:contentStatus/>
</cp:coreProperties>
</file>