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23-2024" sheetId="1" r:id="rId1"/>
  </sheets>
  <definedNames>
    <definedName name="_xlnm.Print_Area" localSheetId="0">'2023-2024'!$A$1:$D$37</definedName>
  </definedNames>
  <calcPr fullCalcOnLoad="1"/>
</workbook>
</file>

<file path=xl/sharedStrings.xml><?xml version="1.0" encoding="utf-8"?>
<sst xmlns="http://schemas.openxmlformats.org/spreadsheetml/2006/main" count="73" uniqueCount="70">
  <si>
    <t>Код бюджетной классификации Российской Федерации</t>
  </si>
  <si>
    <t>Наименование доходов</t>
  </si>
  <si>
    <t>1 00 00000 00 0000 000</t>
  </si>
  <si>
    <t>ДОХОДЫ</t>
  </si>
  <si>
    <t>1 01 00000 00 0000 000</t>
  </si>
  <si>
    <t>Налоги на прибыль, доходы</t>
  </si>
  <si>
    <t>1 05 00000 00 0000 000</t>
  </si>
  <si>
    <t>Налоги на совокупный доход</t>
  </si>
  <si>
    <t>1 05 01000 00 0000 110</t>
  </si>
  <si>
    <t xml:space="preserve">Налог, взимаемый в связи с применением упрощенной системы налогообложения </t>
  </si>
  <si>
    <t>1 05 03000 01 2000 110</t>
  </si>
  <si>
    <t>Единый сельскохозяйственный налог</t>
  </si>
  <si>
    <t xml:space="preserve"> 1 06 00000 00 0000 000</t>
  </si>
  <si>
    <t xml:space="preserve">Налоги на имущество </t>
  </si>
  <si>
    <t xml:space="preserve"> 1 09 00000 00 0000 000</t>
  </si>
  <si>
    <t>Задолженность и перерасчеты по отмененным налогам, сборам и иным обязательным платежам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</si>
  <si>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</si>
  <si>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</si>
  <si>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</si>
  <si>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1 14 00000 00 0000 000</t>
  </si>
  <si>
    <t>Доходы от продажи материальных и нематериальных активов</t>
  </si>
  <si>
    <t>1 14 02000 00 0000 410</t>
  </si>
  <si>
    <t>Доходы от реализации имущества, находящегося в гос.и муниципальной собственности(за исключением имущества автономных учреждений, а также имущества гос. и муниципальных унитарных предприятий, в том числе казенных)</t>
  </si>
  <si>
    <t>1 14 06000 00 0000 430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</si>
  <si>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</si>
  <si>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</si>
  <si>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</si>
  <si>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</si>
  <si>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Невыясненные поступления</t>
  </si>
  <si>
    <t>1 17 05000 00 0000 180</t>
  </si>
  <si>
    <t>Прочие неналоговые доходы бюджетов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</si>
  <si>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</si>
  <si>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</si>
  <si>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</si>
  <si>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РФ</t>
  </si>
  <si>
    <t>ВСЕГО ДОХОДОВ</t>
  </si>
  <si>
    <t>Доходы от оказания платных услуг (работ) и компенсации затрат государства</t>
  </si>
  <si>
    <t>Доходы от продажи земельных участков, находящихся в гос. и муниц. собственности (за исключением земельных участков бюджетных и автономных учреждений)</t>
  </si>
  <si>
    <t>1 11 05010 00 0000 120</t>
  </si>
  <si>
    <t xml:space="preserve"> 1 11 05030 00 0000 120</t>
  </si>
  <si>
    <t>Доходы  от  сдачи  в  аренду  имущества, находящегося  в  оперативном  управлении органов государственной власти,  органов местного самоуправления, государственных внебюджетных  фондов  и  созданных   ими учреждений  (за  исключением   имущества  бюджетных и автономных учреждений)</t>
  </si>
  <si>
    <t>1 11 07000 00 0000 120</t>
  </si>
  <si>
    <t>Платежи от государственных и  муниципальных унитарных предприятий</t>
  </si>
  <si>
    <t>1 17 01000 00 0000 000</t>
  </si>
  <si>
    <t>1 06 01000 00 0000 110</t>
  </si>
  <si>
    <t>Налог на имущество физических лиц</t>
  </si>
  <si>
    <t>1 06 06000 00 0000 110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</si>
  <si>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</si>
  <si>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1 01 02000 01 0000 110</t>
  </si>
  <si>
    <t>Налог на доходы физических лиц</t>
  </si>
  <si>
    <t>Доходы бюджета муниципального образования "Городское поселение "Город Киров"                                                                 на плановый период 2018 и 2019 годов</t>
  </si>
  <si>
    <t>1 11 09045 00 0000 120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</si>
  <si>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</si>
  <si>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Налоги на товары (работы,услуги), реализуемые на территории РФ</t>
  </si>
  <si>
    <t>1 03 00000 00 0000 000</t>
  </si>
  <si>
    <t>(рублей)</t>
  </si>
  <si>
    <t>1 06 06030 00 0000 110</t>
  </si>
  <si>
    <t>Земельный налог:</t>
  </si>
  <si>
    <t>Земельный налог с организаций</t>
  </si>
  <si>
    <t>Земельный налог с физических лиц</t>
  </si>
  <si>
    <t xml:space="preserve">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</si>
  <si>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</si>
  <si>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2 02 10000 00 0000 150</t>
  </si>
  <si>
    <t xml:space="preserve">Дотации бюджетам бюджетной системы Российской Федерации </t>
  </si>
  <si>
    <t>2 02 20000 00 0000 150</t>
  </si>
  <si>
    <t>Субсидии бюджетам бюджетной системы Российской Федерации (межбюджетные субсидии)</t>
  </si>
  <si>
    <t>2023 год</t>
  </si>
  <si>
    <t>1 05 06000 00 0000 110</t>
  </si>
  <si>
    <t>Налог на профессиональный доход</t>
  </si>
  <si>
    <t>2024 год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</si>
</sst>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00"/>
    <numFmt numFmtId="179" formatCode="#,##0.0"/>
    <numFmt numFmtId="180" formatCode="#,##0.0000"/>
    <numFmt numFmtId="181" formatCode="#,##0.00000"/>
    <numFmt numFmtId="182" formatCode="#,##0.000000"/>
    <numFmt numFmtId="183" formatCode="#,##0.0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4" fontId="10" fillId="0" borderId="13" xfId="0" applyNumberFormat="1" applyFont="1" applyFill="1" applyBorder="1" applyAlignment="1" applyProtection="1">
      <alignment horizontal="right" vertical="center"/>
      <protection/>
    </xf>
    <xf numFmtId="4" fontId="6" fillId="0" borderId="13" xfId="0" applyNumberFormat="1" applyFont="1" applyFill="1" applyBorder="1" applyAlignment="1" applyProtection="1">
      <alignment horizontal="right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top"/>
      <protection/>
    </xf>
    <xf numFmtId="0" fontId="10" fillId="0" borderId="13" xfId="0" applyNumberFormat="1" applyFont="1" applyFill="1" applyBorder="1" applyAlignment="1" applyProtection="1">
      <alignment horizontal="left" vertical="top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left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4" fontId="11" fillId="0" borderId="13" xfId="0" applyNumberFormat="1" applyFont="1" applyFill="1" applyBorder="1" applyAlignment="1" applyProtection="1">
      <alignment horizontal="right" vertical="center"/>
      <protection/>
    </xf>
    <xf numFmtId="4" fontId="6" fillId="0" borderId="13" xfId="0" applyNumberFormat="1" applyFont="1" applyFill="1" applyBorder="1" applyAlignment="1" applyProtection="1">
      <alignment horizontal="right" vertical="center" wrapText="1"/>
      <protection/>
    </xf>
    <xf numFmtId="3" fontId="10" fillId="0" borderId="14" xfId="0" applyNumberFormat="1" applyFont="1" applyFill="1" applyBorder="1" applyAlignment="1" applyProtection="1">
      <alignment horizontal="center" vertical="center"/>
      <protection/>
    </xf>
    <xf numFmtId="4" fontId="10" fillId="0" borderId="13" xfId="0" applyNumberFormat="1" applyFont="1" applyFill="1" applyBorder="1" applyAlignment="1" applyProtection="1">
      <alignment vertical="center"/>
      <protection/>
    </xf>
    <xf numFmtId="0" fontId="6" fillId="0" borderId="13" xfId="0" applyNumberFormat="1" applyFont="1" applyFill="1" applyBorder="1" applyAlignment="1" applyProtection="1">
      <alignment vertical="top"/>
      <protection/>
    </xf>
    <xf numFmtId="0" fontId="10" fillId="0" borderId="15" xfId="0" applyNumberFormat="1" applyFont="1" applyFill="1" applyBorder="1" applyAlignment="1" applyProtection="1">
      <alignment horizontal="left" vertical="top"/>
      <protection/>
    </xf>
    <xf numFmtId="0" fontId="10" fillId="0" borderId="16" xfId="0" applyNumberFormat="1" applyFont="1" applyFill="1" applyBorder="1" applyAlignment="1" applyProtection="1">
      <alignment horizontal="center" vertical="top"/>
      <protection/>
    </xf>
    <xf numFmtId="4" fontId="10" fillId="0" borderId="17" xfId="0" applyNumberFormat="1" applyFont="1" applyFill="1" applyBorder="1" applyAlignment="1" applyProtection="1">
      <alignment horizontal="right" vertical="center"/>
      <protection/>
    </xf>
    <xf numFmtId="4" fontId="6" fillId="0" borderId="17" xfId="0" applyNumberFormat="1" applyFont="1" applyFill="1" applyBorder="1" applyAlignment="1" applyProtection="1">
      <alignment horizontal="right" vertical="center"/>
      <protection/>
    </xf>
    <xf numFmtId="4" fontId="11" fillId="0" borderId="17" xfId="0" applyNumberFormat="1" applyFont="1" applyFill="1" applyBorder="1" applyAlignment="1" applyProtection="1">
      <alignment horizontal="right" vertical="center"/>
      <protection/>
    </xf>
    <xf numFmtId="4" fontId="6" fillId="0" borderId="17" xfId="0" applyNumberFormat="1" applyFont="1" applyFill="1" applyBorder="1" applyAlignment="1" applyProtection="1">
      <alignment horizontal="right" vertical="center" wrapText="1"/>
      <protection/>
    </xf>
    <xf numFmtId="4" fontId="10" fillId="0" borderId="17" xfId="0" applyNumberFormat="1" applyFont="1" applyFill="1" applyBorder="1" applyAlignment="1" applyProtection="1">
      <alignment vertical="center"/>
      <protection/>
    </xf>
    <xf numFmtId="3" fontId="6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vertical="center" wrapText="1"/>
      <protection/>
    </xf>
    <xf numFmtId="4" fontId="4" fillId="0" borderId="0" xfId="0" applyNumberFormat="1" applyFont="1" applyFill="1" applyBorder="1" applyAlignment="1" applyProtection="1">
      <alignment vertical="top"/>
      <protection/>
    </xf>
    <xf numFmtId="4" fontId="5" fillId="0" borderId="15" xfId="0" applyNumberFormat="1" applyFont="1" applyFill="1" applyBorder="1" applyAlignment="1" applyProtection="1">
      <alignment vertical="center"/>
      <protection/>
    </xf>
    <xf numFmtId="4" fontId="5" fillId="0" borderId="20" xfId="0" applyNumberFormat="1" applyFont="1" applyFill="1" applyBorder="1" applyAlignment="1" applyProtection="1">
      <alignment vertical="center"/>
      <protection/>
    </xf>
    <xf numFmtId="4" fontId="6" fillId="0" borderId="13" xfId="0" applyNumberFormat="1" applyFont="1" applyFill="1" applyBorder="1" applyAlignment="1" applyProtection="1">
      <alignment vertical="center"/>
      <protection/>
    </xf>
    <xf numFmtId="4" fontId="6" fillId="0" borderId="17" xfId="0" applyNumberFormat="1" applyFont="1" applyFill="1" applyBorder="1" applyAlignment="1" applyProtection="1">
      <alignment vertical="center"/>
      <protection/>
    </xf>
    <xf numFmtId="4" fontId="5" fillId="0" borderId="13" xfId="0" applyNumberFormat="1" applyFont="1" applyFill="1" applyBorder="1" applyAlignment="1" applyProtection="1">
      <alignment horizontal="right" vertical="top"/>
      <protection/>
    </xf>
    <xf numFmtId="4" fontId="5" fillId="0" borderId="17" xfId="0" applyNumberFormat="1" applyFont="1" applyFill="1" applyBorder="1" applyAlignment="1" applyProtection="1">
      <alignment horizontal="right" vertical="top"/>
      <protection/>
    </xf>
    <xf numFmtId="4" fontId="10" fillId="0" borderId="13" xfId="0" applyNumberFormat="1" applyFont="1" applyFill="1" applyBorder="1" applyAlignment="1" applyProtection="1">
      <alignment horizontal="right" vertical="top"/>
      <protection/>
    </xf>
    <xf numFmtId="4" fontId="10" fillId="0" borderId="17" xfId="0" applyNumberFormat="1" applyFont="1" applyFill="1" applyBorder="1" applyAlignment="1" applyProtection="1">
      <alignment horizontal="right" vertical="top"/>
      <protection/>
    </xf>
    <xf numFmtId="4" fontId="6" fillId="0" borderId="19" xfId="0" applyNumberFormat="1" applyFont="1" applyFill="1" applyBorder="1" applyAlignment="1" applyProtection="1">
      <alignment vertical="center"/>
      <protection/>
    </xf>
    <xf numFmtId="4" fontId="6" fillId="0" borderId="21" xfId="0" applyNumberFormat="1" applyFont="1" applyFill="1" applyBorder="1" applyAlignment="1" applyProtection="1">
      <alignment vertical="center"/>
      <protection/>
    </xf>
    <xf numFmtId="4" fontId="10" fillId="0" borderId="11" xfId="0" applyNumberFormat="1" applyFont="1" applyFill="1" applyBorder="1" applyAlignment="1" applyProtection="1">
      <alignment vertical="center"/>
      <protection/>
    </xf>
    <xf numFmtId="4" fontId="10" fillId="0" borderId="12" xfId="0" applyNumberFormat="1" applyFont="1" applyFill="1" applyBorder="1" applyAlignment="1" applyProtection="1">
      <alignment vertical="center"/>
      <protection/>
    </xf>
    <xf numFmtId="4" fontId="48" fillId="0" borderId="17" xfId="0" applyNumberFormat="1" applyFont="1" applyFill="1" applyBorder="1" applyAlignment="1" applyProtection="1">
      <alignment horizontal="right" vertical="center"/>
      <protection/>
    </xf>
    <xf numFmtId="4" fontId="49" fillId="0" borderId="13" xfId="0" applyNumberFormat="1" applyFont="1" applyFill="1" applyBorder="1" applyAlignment="1" applyProtection="1">
      <alignment horizontal="right" vertical="center"/>
      <protection/>
    </xf>
    <xf numFmtId="4" fontId="49" fillId="0" borderId="13" xfId="0" applyNumberFormat="1" applyFont="1" applyFill="1" applyBorder="1" applyAlignment="1" applyProtection="1">
      <alignment horizontal="right" vertical="center" wrapText="1"/>
      <protection/>
    </xf>
    <xf numFmtId="4" fontId="49" fillId="0" borderId="17" xfId="0" applyNumberFormat="1" applyFont="1" applyFill="1" applyBorder="1" applyAlignment="1" applyProtection="1">
      <alignment horizontal="right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horizontal="righ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D10" sqref="D10"/>
    </sheetView>
  </sheetViews>
  <sheetFormatPr defaultColWidth="35.8515625" defaultRowHeight="12.75" outlineLevelRow="1"/>
  <cols>
    <col min="1" max="1" width="20.140625" style="3" customWidth="1"/>
    <col min="2" max="2" width="43.8515625" style="1" customWidth="1"/>
    <col min="3" max="3" width="15.28125" style="1" customWidth="1"/>
    <col min="4" max="4" width="15.140625" style="1" customWidth="1"/>
    <col min="5" max="5" width="8.421875" style="1" customWidth="1"/>
    <col min="6" max="6" width="69.00390625" style="1" customWidth="1"/>
    <col min="7" max="9" width="8.421875" style="1" customWidth="1"/>
    <col min="10" max="16384" width="35.8515625" style="1" customWidth="1"/>
  </cols>
  <sheetData>
    <row r="1" spans="1:4" ht="15.75">
      <c r="A1" s="55" t="s">
        <v>50</v>
      </c>
      <c r="B1" s="55"/>
      <c r="C1" s="55"/>
      <c r="D1" s="56"/>
    </row>
    <row r="2" spans="1:4" ht="16.5" thickBot="1">
      <c r="A2" s="57" t="s">
        <v>55</v>
      </c>
      <c r="B2" s="57"/>
      <c r="C2" s="57"/>
      <c r="D2" s="56"/>
    </row>
    <row r="3" spans="1:4" ht="51.75" thickBot="1">
      <c r="A3" s="6" t="s">
        <v>0</v>
      </c>
      <c r="B3" s="7" t="s">
        <v>1</v>
      </c>
      <c r="C3" s="8" t="s">
        <v>66</v>
      </c>
      <c r="D3" s="9" t="s">
        <v>69</v>
      </c>
    </row>
    <row r="4" spans="1:4" ht="15">
      <c r="A4" s="26" t="s">
        <v>2</v>
      </c>
      <c r="B4" s="25" t="s">
        <v>3</v>
      </c>
      <c r="C4" s="37">
        <f>C5+C7+C8+C12+C18+C24+C25+C28+C29</f>
        <v>110018000</v>
      </c>
      <c r="D4" s="38">
        <f>D5+D7+D8+D12+D17+D18+D24+D25+D28+D29</f>
        <v>116550000</v>
      </c>
    </row>
    <row r="5" spans="1:4" ht="15">
      <c r="A5" s="14" t="s">
        <v>4</v>
      </c>
      <c r="B5" s="15" t="s">
        <v>5</v>
      </c>
      <c r="C5" s="10">
        <f>C6</f>
        <v>51007000</v>
      </c>
      <c r="D5" s="27">
        <f>D6</f>
        <v>55506000</v>
      </c>
    </row>
    <row r="6" spans="1:4" ht="15">
      <c r="A6" s="12" t="s">
        <v>48</v>
      </c>
      <c r="B6" s="13" t="s">
        <v>49</v>
      </c>
      <c r="C6" s="11">
        <v>51007000</v>
      </c>
      <c r="D6" s="28">
        <v>55506000</v>
      </c>
    </row>
    <row r="7" spans="1:4" s="2" customFormat="1" ht="25.5">
      <c r="A7" s="16" t="s">
        <v>54</v>
      </c>
      <c r="B7" s="17" t="s">
        <v>53</v>
      </c>
      <c r="C7" s="10">
        <v>4405000</v>
      </c>
      <c r="D7" s="27">
        <v>4432000</v>
      </c>
    </row>
    <row r="8" spans="1:4" ht="15">
      <c r="A8" s="16" t="s">
        <v>6</v>
      </c>
      <c r="B8" s="17" t="s">
        <v>7</v>
      </c>
      <c r="C8" s="10">
        <f>C9+C10+C11</f>
        <v>35792000</v>
      </c>
      <c r="D8" s="27">
        <f>D9+D10+D11</f>
        <v>37552000</v>
      </c>
    </row>
    <row r="9" spans="1:4" ht="25.5">
      <c r="A9" s="12" t="s">
        <v>8</v>
      </c>
      <c r="B9" s="13" t="s">
        <v>9</v>
      </c>
      <c r="C9" s="11">
        <v>35780000</v>
      </c>
      <c r="D9" s="28">
        <v>37539000</v>
      </c>
    </row>
    <row r="10" spans="1:4" ht="15">
      <c r="A10" s="12" t="s">
        <v>10</v>
      </c>
      <c r="B10" s="13" t="s">
        <v>11</v>
      </c>
      <c r="C10" s="11">
        <v>12000</v>
      </c>
      <c r="D10" s="28">
        <v>13000</v>
      </c>
    </row>
    <row r="11" spans="1:4" ht="15">
      <c r="A11" s="12" t="s">
        <v>67</v>
      </c>
      <c r="B11" s="13" t="s">
        <v>68</v>
      </c>
      <c r="C11" s="11">
        <v>0</v>
      </c>
      <c r="D11" s="28">
        <v>0</v>
      </c>
    </row>
    <row r="12" spans="1:4" ht="15">
      <c r="A12" s="16" t="s">
        <v>12</v>
      </c>
      <c r="B12" s="17" t="s">
        <v>13</v>
      </c>
      <c r="C12" s="10">
        <f>C13+C14</f>
        <v>16000000</v>
      </c>
      <c r="D12" s="27">
        <f>D13+D14</f>
        <v>16144000</v>
      </c>
    </row>
    <row r="13" spans="1:4" ht="15">
      <c r="A13" s="12" t="s">
        <v>44</v>
      </c>
      <c r="B13" s="13" t="s">
        <v>45</v>
      </c>
      <c r="C13" s="11">
        <v>7763000</v>
      </c>
      <c r="D13" s="28">
        <v>7820000</v>
      </c>
    </row>
    <row r="14" spans="1:4" s="4" customFormat="1" ht="15">
      <c r="A14" s="18" t="s">
        <v>46</v>
      </c>
      <c r="B14" s="19" t="s">
        <v>57</v>
      </c>
      <c r="C14" s="20">
        <f>C15+C16</f>
        <v>8237000</v>
      </c>
      <c r="D14" s="29">
        <f>D15+D16</f>
        <v>8324000</v>
      </c>
    </row>
    <row r="15" spans="1:4" ht="15">
      <c r="A15" s="12" t="s">
        <v>56</v>
      </c>
      <c r="B15" s="13" t="s">
        <v>58</v>
      </c>
      <c r="C15" s="11">
        <v>5000000</v>
      </c>
      <c r="D15" s="28">
        <v>5000000</v>
      </c>
    </row>
    <row r="16" spans="1:4" ht="15">
      <c r="A16" s="12" t="s">
        <v>56</v>
      </c>
      <c r="B16" s="13" t="s">
        <v>59</v>
      </c>
      <c r="C16" s="11">
        <v>3237000</v>
      </c>
      <c r="D16" s="28">
        <v>3324000</v>
      </c>
    </row>
    <row r="17" spans="1:4" ht="25.5" outlineLevel="1">
      <c r="A17" s="16" t="s">
        <v>14</v>
      </c>
      <c r="B17" s="17" t="s">
        <v>15</v>
      </c>
      <c r="C17" s="10"/>
      <c r="D17" s="49"/>
    </row>
    <row r="18" spans="1:4" ht="38.25">
      <c r="A18" s="16" t="s">
        <v>16</v>
      </c>
      <c r="B18" s="17" t="s">
        <v>17</v>
      </c>
      <c r="C18" s="10">
        <f>C19+C20+C21+C22</f>
        <v>1707000</v>
      </c>
      <c r="D18" s="27">
        <f>D19+D20+D21+D22</f>
        <v>1721000</v>
      </c>
    </row>
    <row r="19" spans="1:4" ht="65.25" customHeight="1">
      <c r="A19" s="12" t="s">
        <v>38</v>
      </c>
      <c r="B19" s="13" t="s">
        <v>47</v>
      </c>
      <c r="C19" s="11">
        <v>929000</v>
      </c>
      <c r="D19" s="28">
        <v>929000</v>
      </c>
    </row>
    <row r="20" spans="1:4" s="3" customFormat="1" ht="67.5" customHeight="1">
      <c r="A20" s="12" t="s">
        <v>60</v>
      </c>
      <c r="B20" s="13" t="s">
        <v>61</v>
      </c>
      <c r="C20" s="21">
        <v>21000</v>
      </c>
      <c r="D20" s="28">
        <v>21000</v>
      </c>
    </row>
    <row r="21" spans="1:4" ht="77.25" customHeight="1">
      <c r="A21" s="12" t="s">
        <v>39</v>
      </c>
      <c r="B21" s="13" t="s">
        <v>40</v>
      </c>
      <c r="C21" s="21">
        <v>173000</v>
      </c>
      <c r="D21" s="30">
        <v>177000</v>
      </c>
    </row>
    <row r="22" spans="1:4" ht="78.75" customHeight="1">
      <c r="A22" s="12" t="s">
        <v>51</v>
      </c>
      <c r="B22" s="13" t="s">
        <v>52</v>
      </c>
      <c r="C22" s="21">
        <v>584000</v>
      </c>
      <c r="D22" s="30">
        <v>594000</v>
      </c>
    </row>
    <row r="23" spans="1:4" ht="25.5" outlineLevel="1">
      <c r="A23" s="12" t="s">
        <v>41</v>
      </c>
      <c r="B23" s="13" t="s">
        <v>42</v>
      </c>
      <c r="C23" s="51"/>
      <c r="D23" s="52"/>
    </row>
    <row r="24" spans="1:4" s="2" customFormat="1" ht="25.5">
      <c r="A24" s="22" t="s">
        <v>18</v>
      </c>
      <c r="B24" s="17" t="s">
        <v>36</v>
      </c>
      <c r="C24" s="23">
        <v>146000</v>
      </c>
      <c r="D24" s="31">
        <v>146000</v>
      </c>
    </row>
    <row r="25" spans="1:4" ht="25.5">
      <c r="A25" s="22" t="s">
        <v>19</v>
      </c>
      <c r="B25" s="17" t="s">
        <v>20</v>
      </c>
      <c r="C25" s="10">
        <f>C26+C27</f>
        <v>200000</v>
      </c>
      <c r="D25" s="27">
        <f>D26+D27</f>
        <v>200000</v>
      </c>
    </row>
    <row r="26" spans="1:4" ht="63.75" customHeight="1">
      <c r="A26" s="32" t="s">
        <v>21</v>
      </c>
      <c r="B26" s="13" t="s">
        <v>22</v>
      </c>
      <c r="C26" s="11">
        <v>0</v>
      </c>
      <c r="D26" s="28">
        <v>0</v>
      </c>
    </row>
    <row r="27" spans="1:4" ht="51.75" customHeight="1">
      <c r="A27" s="12" t="s">
        <v>23</v>
      </c>
      <c r="B27" s="13" t="s">
        <v>37</v>
      </c>
      <c r="C27" s="39">
        <v>200000</v>
      </c>
      <c r="D27" s="40">
        <v>200000</v>
      </c>
    </row>
    <row r="28" spans="1:4" ht="15">
      <c r="A28" s="22" t="s">
        <v>24</v>
      </c>
      <c r="B28" s="17" t="s">
        <v>25</v>
      </c>
      <c r="C28" s="10">
        <v>761000</v>
      </c>
      <c r="D28" s="27">
        <v>849000</v>
      </c>
    </row>
    <row r="29" spans="1:4" ht="15">
      <c r="A29" s="16" t="s">
        <v>26</v>
      </c>
      <c r="B29" s="17" t="s">
        <v>27</v>
      </c>
      <c r="C29" s="10">
        <f>C30+C31+C32</f>
        <v>0</v>
      </c>
      <c r="D29" s="27">
        <f>D30+D31+D32</f>
        <v>0</v>
      </c>
    </row>
    <row r="30" spans="1:4" ht="15" outlineLevel="1">
      <c r="A30" s="12" t="s">
        <v>43</v>
      </c>
      <c r="B30" s="13" t="s">
        <v>28</v>
      </c>
      <c r="C30" s="50"/>
      <c r="D30" s="28"/>
    </row>
    <row r="31" spans="1:4" ht="25.5" outlineLevel="1">
      <c r="A31" s="12" t="s">
        <v>29</v>
      </c>
      <c r="B31" s="13" t="s">
        <v>30</v>
      </c>
      <c r="C31" s="50"/>
      <c r="D31" s="28"/>
    </row>
    <row r="32" spans="1:4" ht="15" outlineLevel="1">
      <c r="A32" s="12" t="s">
        <v>29</v>
      </c>
      <c r="B32" s="24" t="s">
        <v>27</v>
      </c>
      <c r="C32" s="11">
        <v>0</v>
      </c>
      <c r="D32" s="28">
        <v>0</v>
      </c>
    </row>
    <row r="33" spans="1:4" ht="15">
      <c r="A33" s="14" t="s">
        <v>31</v>
      </c>
      <c r="B33" s="15" t="s">
        <v>32</v>
      </c>
      <c r="C33" s="41">
        <f>C34</f>
        <v>34341353.57</v>
      </c>
      <c r="D33" s="42">
        <f>D34</f>
        <v>34448198.370000005</v>
      </c>
    </row>
    <row r="34" spans="1:4" ht="25.5">
      <c r="A34" s="14" t="s">
        <v>33</v>
      </c>
      <c r="B34" s="33" t="s">
        <v>34</v>
      </c>
      <c r="C34" s="43">
        <f>C35+C36</f>
        <v>34341353.57</v>
      </c>
      <c r="D34" s="44">
        <f>D35+D36</f>
        <v>34448198.370000005</v>
      </c>
    </row>
    <row r="35" spans="1:6" ht="30" customHeight="1">
      <c r="A35" s="12" t="s">
        <v>62</v>
      </c>
      <c r="B35" s="13" t="s">
        <v>63</v>
      </c>
      <c r="C35" s="39">
        <v>4163538</v>
      </c>
      <c r="D35" s="40">
        <v>4163538</v>
      </c>
      <c r="F35" s="5"/>
    </row>
    <row r="36" spans="1:6" ht="35.25" customHeight="1" thickBot="1">
      <c r="A36" s="34" t="s">
        <v>64</v>
      </c>
      <c r="B36" s="35" t="s">
        <v>65</v>
      </c>
      <c r="C36" s="45">
        <v>30177815.57</v>
      </c>
      <c r="D36" s="46">
        <v>30284660.37</v>
      </c>
      <c r="F36" s="5"/>
    </row>
    <row r="37" spans="1:4" ht="16.5" thickBot="1">
      <c r="A37" s="53" t="s">
        <v>35</v>
      </c>
      <c r="B37" s="54"/>
      <c r="C37" s="47">
        <f>C4+C33</f>
        <v>144359353.57</v>
      </c>
      <c r="D37" s="48">
        <f>D4+D33</f>
        <v>150998198.37</v>
      </c>
    </row>
    <row r="41" spans="3:6" ht="15">
      <c r="C41" s="36"/>
      <c r="D41" s="36"/>
      <c r="E41" s="36"/>
      <c r="F41" s="36"/>
    </row>
    <row r="42" spans="3:6" ht="15">
      <c r="C42" s="36"/>
      <c r="D42" s="36"/>
      <c r="E42" s="36"/>
      <c r="F42" s="36"/>
    </row>
    <row r="43" spans="3:6" ht="15">
      <c r="C43" s="36"/>
      <c r="D43" s="36"/>
      <c r="E43" s="36"/>
      <c r="F43" s="36"/>
    </row>
    <row r="44" spans="3:6" ht="15">
      <c r="C44" s="36"/>
      <c r="D44" s="36"/>
      <c r="E44" s="36"/>
      <c r="F44" s="36"/>
    </row>
    <row r="45" spans="3:6" ht="15">
      <c r="C45" s="36"/>
      <c r="D45" s="36"/>
      <c r="E45" s="36"/>
      <c r="F45" s="36"/>
    </row>
  </sheetData>
  <sheetProtection/>
  <mergeCells count="3">
    <mergeCell ref="A37:B37"/>
    <mergeCell ref="A1:D1"/>
    <mergeCell ref="A2:D2"/>
  </mergeCells>
  <printOptions/>
  <pageMargins left="0.7874015748031497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</cp:lastModifiedBy>
  <cp:lastPrinted>2019-11-07T07:59:21Z</cp:lastPrinted>
  <dcterms:created xsi:type="dcterms:W3CDTF">2011-10-21T06:16:20Z</dcterms:created>
  <dcterms:modified xsi:type="dcterms:W3CDTF">2021-11-08T06:20:24Z</dcterms:modified>
  <cp:category/>
  <cp:version/>
  <cp:contentType/>
  <cp:contentStatus/>
</cp:coreProperties>
</file>