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2" sheetId="1" r:id="rId1"/>
    <sheet name="2023-2024" sheetId="2" r:id="rId2"/>
  </sheets>
  <definedNames>
    <definedName name="_xlnm.Print_Titles" localSheetId="0">'2022'!$8:$9</definedName>
    <definedName name="_xlnm.Print_Titles" localSheetId="1">'2023-2024'!$8:$10</definedName>
  </definedNames>
  <calcPr fullCalcOnLoad="1"/>
</workbook>
</file>

<file path=xl/sharedStrings.xml><?xml version="1.0" encoding="utf-8"?>
<sst xmlns="http://schemas.openxmlformats.org/spreadsheetml/2006/main" count="118" uniqueCount="72">
  <si>
    <t>Дотации от других бюджетов бюджетной системы Российской Федерации</t>
  </si>
  <si>
    <t xml:space="preserve">Субвенции бюджетам субъектов РФ и муниципальных образований </t>
  </si>
  <si>
    <t>Субсидии бюджетам субъектам РФ и муниципальных образований (межбюджетные субсидии)</t>
  </si>
  <si>
    <t>Наименование вида межбюджетного трансферта</t>
  </si>
  <si>
    <t>сумма</t>
  </si>
  <si>
    <t>в т.ч.</t>
  </si>
  <si>
    <t>Субвенции бюджетам муниципальных районов на выполнение передаваемых полномочий субъектов РФ</t>
  </si>
  <si>
    <t xml:space="preserve"> Субвенции бюджетам муниципальных районов на формирование и содержание областных архивных фондов</t>
  </si>
  <si>
    <t>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</si>
  <si>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в рублях</t>
  </si>
  <si>
    <t>Дотации на выравнивание бюджетной обеспеченности муниципальных районов</t>
  </si>
  <si>
    <t>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</si>
  <si>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муниципальных районов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организациях,финансовое обеспечение получения дошкольного,начального общего,основного общего,среднего общего образования в частных общеобразовательных организациях,осуществляющих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</si>
  <si>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организациях,финансовое обеспечение получения дошкольного образования в частных дошкольных образовательных организациях</t>
  </si>
  <si>
    <t>Субвенции бюджетам муниципальных районов на организацию исполнения полномочий по обеспечению предоставления гражданам мер социальной поддержки</t>
  </si>
  <si>
    <t>Субвенции бюджетам муниципальных районов на обеспечение социальных выплат, пособий, компенсаций детям и семьям с детьми</t>
  </si>
  <si>
    <t>Субвенции бюджетам муниципальных районов на предоставление гражданам субсидии на оплату жилого помещения и коммунальных услуг</t>
  </si>
  <si>
    <t>Субвенции бюджетам муниципальных районов на 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</si>
  <si>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области"</t>
  </si>
  <si>
    <t>МЕЖБЮДЖЕТНЫЕ ТРАНСФЕРТЫ - ВСЕГО</t>
  </si>
  <si>
    <t>Межбюджетные трансферты из областного бюджета - всего</t>
  </si>
  <si>
    <t xml:space="preserve">Субвенции бюджетам муниципальных районов на осуществление гос. полномочий по организации социального обслуживания в Калужской области граждан в соответствии с Федеральным законорм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соц.услуг в Калужской области" (кроме принятия решения о признании гражданина нуждающимся в социальном обслуживании,составления индивидуальной программы предоставления соц.услуг)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 </t>
  </si>
  <si>
    <t>Субвенции бюджетам муниципальных районов на оказание социальной помощи отдельным категориям граждан, находящихся в трудной жизненной ситуации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</si>
  <si>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</si>
  <si>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Районной Думы</t>
  </si>
  <si>
    <t>Прочие субсидии бюджетам муниципальных образований на организацию отдыха и оздоровление детей</t>
  </si>
  <si>
    <t>Прочие субсидии бюджетам муниципальных районов на создание условий для осуществления   присмотра и ухода за детьми в муниципальных дошкольных образовательных организациях</t>
  </si>
  <si>
    <t>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</si>
  <si>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</si>
  <si>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иуниципальных районов на реализацию мероприятий федеральной целевой программы "Увековечение памяти погибших при защите Отечества на 2019-2024 годы"</t>
  </si>
  <si>
    <t>Субсидии бюджетам муниципальных районов на софинансирование мероприятий муниципальных программ развития малого и среднего предпринимательства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</si>
  <si>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</si>
  <si>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</si>
  <si>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</si>
  <si>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Субсидии бюджетам муниципальных районов на выполнение  кадастровых работ по внесению изменений в документы территориального планирования и градостроительного зонирования</t>
  </si>
  <si>
    <t xml:space="preserve">Субвенции бюджетам муниципальных районов на исполнение государственных полномочий на государственную регистрацию актов гражданского состояния </t>
  </si>
  <si>
    <t>Субвенции бюджета муниципальных районов на осуществление ежемесячных денежных выплат работникам муниципальных общеобразовательных учреждений, находящихся на территории Калужской облсти и реализующих программы начального общего, основного общего, среднего общего образования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</si>
  <si>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бразования</t>
  </si>
  <si>
    <t>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</si>
  <si>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</si>
  <si>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</si>
  <si>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</si>
  <si>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Субсидии бюджетам муниципальных районов на реализацию мероприятий федеральной целевой программы "Увековечение памяти погибших при защите Отечества на 2019-2024 годы"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</si>
  <si>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</si>
  <si>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2023 год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</si>
  <si>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</si>
  <si>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</si>
  <si>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Межбюджетные трансферты из бюджетов сельских поселений </t>
  </si>
  <si>
    <t xml:space="preserve">Межбюджетные трансферты из бюджетов городских поселений </t>
  </si>
  <si>
    <t>Межбюджетные трансферты из бюджетов  поселений - всего</t>
  </si>
  <si>
    <t>Межбюджетные трансферты из бюджетов поселений - всего</t>
  </si>
  <si>
    <t>Межбюджетные трансферты, передаваемые бюджетам муниципальных районов из бюджетов городских поселений на осуществление части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</si>
  <si>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</si>
  <si>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субъектам РФ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</si>
  <si>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</t>
  </si>
  <si>
    <t>Приложение  №10</t>
  </si>
  <si>
    <t>№___ от _____2021</t>
  </si>
  <si>
    <t>Межбюджетные трансферты, предоставляемые из других бюджетов бюджетной системы Российской Федерации в бюджет муниципального района"Город Киров и Кировский район" в 2022 году</t>
  </si>
  <si>
    <t>Приложение  №11</t>
  </si>
  <si>
    <t>№__ от ______2021</t>
  </si>
  <si>
    <t>Межбюджетные трансферты, предоставляемые из других бюджетов бюджетной системы Российской Федерации в бюджет муниципального района"Город Киров и Кировский район" в 2023 и 2024 годах</t>
  </si>
  <si>
    <t>2024 год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</si>
  <si>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</si>
  <si>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развитие муниципальных учреждений дополнительного образования в сфере культуры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</si>
  <si>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</si>
  <si>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осуществление дорожной деятельности</t>
  </si>
  <si>
    <t>Субсидия бюджетам муниципальных районов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</si>
  <si>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Субсидии бюджетам муниципальных районов на государственную поддержку отрасли культуры (мероприятия в рамках федерального проекта "Обеспечение качественного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</si>
  <si>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</si>
  <si>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</si>
  <si>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районов на создание центров цифрового образования детей</t>
  </si>
  <si>
    <t>Субсидии бюджетам муниципальных районов на реализацию мероприятий по стррительству,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индивидаульного поквартирного теплоснабжения; внедрению энергосберегающих технологий и закупке оборудования в сфере жилищно-коммунального хозяйства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</si>
</sst>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62">
    <font>
      <sz val="10"/>
      <name val="Arial Cyr"/>
      <family val="0"/>
    </font>
    <font>
      <b/>
      <sz val="10"/>
      <color indexed="63"/>
      <name val="Arial"/>
      <family val="2"/>
    </font>
    <font>
      <sz val="8"/>
      <color indexed="63"/>
      <name val="MS Sans Serif"/>
      <family val="2"/>
    </font>
    <font>
      <b/>
      <sz val="10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52" applyFont="1" applyAlignment="1">
      <alignment horizontal="left" vertical="top" wrapText="1"/>
    </xf>
    <xf numFmtId="0" fontId="9" fillId="0" borderId="0" xfId="52" applyFont="1" applyAlignment="1">
      <alignment horizontal="left" vertical="top"/>
    </xf>
    <xf numFmtId="0" fontId="10" fillId="0" borderId="0" xfId="52" applyFont="1" applyAlignment="1" applyProtection="1">
      <alignment horizontal="left" vertical="top"/>
      <protection locked="0"/>
    </xf>
    <xf numFmtId="0" fontId="8" fillId="0" borderId="10" xfId="5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58" fillId="0" borderId="10" xfId="0" applyNumberFormat="1" applyFont="1" applyFill="1" applyBorder="1" applyAlignment="1">
      <alignment/>
    </xf>
    <xf numFmtId="0" fontId="18" fillId="0" borderId="10" xfId="52" applyFont="1" applyBorder="1" applyAlignment="1" applyProtection="1">
      <alignment horizontal="center" vertical="center"/>
      <protection locked="0"/>
    </xf>
    <xf numFmtId="0" fontId="5" fillId="0" borderId="10" xfId="52" applyFont="1" applyBorder="1" applyAlignment="1">
      <alignment horizontal="left" vertical="top" wrapText="1"/>
    </xf>
    <xf numFmtId="0" fontId="20" fillId="0" borderId="0" xfId="52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10" xfId="52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/>
    </xf>
    <xf numFmtId="0" fontId="17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shrinkToFit="1"/>
    </xf>
    <xf numFmtId="0" fontId="5" fillId="0" borderId="10" xfId="0" applyNumberFormat="1" applyFont="1" applyBorder="1" applyAlignment="1">
      <alignment horizontal="justify" vertical="top" shrinkToFi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52" applyFont="1" applyBorder="1" applyAlignment="1">
      <alignment horizontal="left" vertical="top" wrapText="1"/>
    </xf>
    <xf numFmtId="4" fontId="60" fillId="0" borderId="10" xfId="0" applyNumberFormat="1" applyFont="1" applyFill="1" applyBorder="1" applyAlignment="1">
      <alignment/>
    </xf>
    <xf numFmtId="4" fontId="19" fillId="0" borderId="10" xfId="52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4" fontId="17" fillId="0" borderId="10" xfId="52" applyNumberFormat="1" applyFont="1" applyFill="1" applyBorder="1" applyAlignment="1" applyProtection="1">
      <alignment horizontal="right" vertical="center"/>
      <protection locked="0"/>
    </xf>
    <xf numFmtId="4" fontId="59" fillId="0" borderId="10" xfId="0" applyNumberFormat="1" applyFont="1" applyFill="1" applyBorder="1" applyAlignment="1">
      <alignment/>
    </xf>
    <xf numFmtId="4" fontId="61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8" fillId="0" borderId="10" xfId="52" applyFont="1" applyBorder="1" applyAlignment="1" applyProtection="1">
      <alignment horizontal="center" vertical="center"/>
      <protection locked="0"/>
    </xf>
    <xf numFmtId="0" fontId="18" fillId="0" borderId="10" xfId="52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5" sqref="A5:B5"/>
    </sheetView>
  </sheetViews>
  <sheetFormatPr defaultColWidth="9.00390625" defaultRowHeight="12.75" outlineLevelRow="2"/>
  <cols>
    <col min="1" max="1" width="86.25390625" style="22" customWidth="1"/>
    <col min="2" max="2" width="16.00390625" style="6" customWidth="1"/>
    <col min="3" max="3" width="9.25390625" style="0" customWidth="1"/>
    <col min="4" max="11" width="18.125" style="0" customWidth="1"/>
  </cols>
  <sheetData>
    <row r="1" ht="12.75">
      <c r="B1" s="5" t="s">
        <v>55</v>
      </c>
    </row>
    <row r="2" ht="12.75">
      <c r="B2" s="5" t="s">
        <v>24</v>
      </c>
    </row>
    <row r="3" ht="12.75">
      <c r="B3" s="5" t="s">
        <v>56</v>
      </c>
    </row>
    <row r="5" spans="1:2" ht="53.25" customHeight="1">
      <c r="A5" s="50" t="s">
        <v>57</v>
      </c>
      <c r="B5" s="50"/>
    </row>
    <row r="6" spans="1:2" ht="12.75">
      <c r="A6" s="23"/>
      <c r="B6" s="5"/>
    </row>
    <row r="7" spans="1:2" ht="12.75">
      <c r="A7" s="23"/>
      <c r="B7" s="5" t="s">
        <v>9</v>
      </c>
    </row>
    <row r="8" spans="1:11" ht="15">
      <c r="A8" s="24" t="s">
        <v>3</v>
      </c>
      <c r="B8" s="11" t="s">
        <v>4</v>
      </c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24"/>
      <c r="B9" s="11"/>
      <c r="C9" s="1"/>
      <c r="D9" s="1"/>
      <c r="E9" s="1"/>
      <c r="F9" s="1"/>
      <c r="G9" s="1"/>
      <c r="H9" s="1"/>
      <c r="I9" s="1"/>
      <c r="J9" s="1"/>
      <c r="K9" s="1"/>
    </row>
    <row r="10" spans="1:11" s="21" customFormat="1" ht="15.75">
      <c r="A10" s="25" t="s">
        <v>19</v>
      </c>
      <c r="B10" s="46">
        <f>B11+B54</f>
        <v>873305639.51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2" s="12" customFormat="1" ht="15">
      <c r="A11" s="26" t="s">
        <v>20</v>
      </c>
      <c r="B11" s="39">
        <f>B14+B32+B52</f>
        <v>852681639.51</v>
      </c>
    </row>
    <row r="12" spans="1:2" s="2" customFormat="1" ht="12.75" hidden="1" outlineLevel="2">
      <c r="A12" s="27" t="s">
        <v>0</v>
      </c>
      <c r="B12" s="47">
        <f>SUM(B13)</f>
        <v>0</v>
      </c>
    </row>
    <row r="13" spans="1:2" ht="12.75" hidden="1" outlineLevel="2">
      <c r="A13" s="28" t="s">
        <v>10</v>
      </c>
      <c r="B13" s="17">
        <v>0</v>
      </c>
    </row>
    <row r="14" spans="1:2" s="2" customFormat="1" ht="12.75" outlineLevel="1" collapsed="1">
      <c r="A14" s="29" t="s">
        <v>2</v>
      </c>
      <c r="B14" s="40">
        <f>SUM(B15:B31)</f>
        <v>90907622.81</v>
      </c>
    </row>
    <row r="15" spans="1:2" s="13" customFormat="1" ht="15" customHeight="1" outlineLevel="1">
      <c r="A15" s="30" t="s">
        <v>25</v>
      </c>
      <c r="B15" s="41">
        <v>2121750</v>
      </c>
    </row>
    <row r="16" spans="1:2" s="13" customFormat="1" ht="25.5" outlineLevel="1">
      <c r="A16" s="30" t="s">
        <v>26</v>
      </c>
      <c r="B16" s="41">
        <v>22097264</v>
      </c>
    </row>
    <row r="17" spans="1:2" s="13" customFormat="1" ht="38.25" outlineLevel="1">
      <c r="A17" s="30" t="s">
        <v>45</v>
      </c>
      <c r="B17" s="41">
        <v>18800686</v>
      </c>
    </row>
    <row r="18" spans="1:2" s="13" customFormat="1" ht="25.5" outlineLevel="1">
      <c r="A18" s="30" t="s">
        <v>62</v>
      </c>
      <c r="B18" s="41">
        <v>1763734</v>
      </c>
    </row>
    <row r="19" spans="1:2" s="13" customFormat="1" ht="38.25" outlineLevel="1">
      <c r="A19" s="30" t="s">
        <v>66</v>
      </c>
      <c r="B19" s="41">
        <v>192222</v>
      </c>
    </row>
    <row r="20" spans="1:2" s="13" customFormat="1" ht="25.5" outlineLevel="1">
      <c r="A20" s="30" t="s">
        <v>41</v>
      </c>
      <c r="B20" s="41">
        <v>273867</v>
      </c>
    </row>
    <row r="21" spans="1:2" s="13" customFormat="1" ht="25.5" outlineLevel="1">
      <c r="A21" s="30" t="s">
        <v>28</v>
      </c>
      <c r="B21" s="41">
        <v>987046.75</v>
      </c>
    </row>
    <row r="22" spans="1:2" s="13" customFormat="1" ht="25.5" outlineLevel="1">
      <c r="A22" s="31" t="s">
        <v>42</v>
      </c>
      <c r="B22" s="41">
        <v>633340</v>
      </c>
    </row>
    <row r="23" spans="1:2" s="13" customFormat="1" ht="25.5" outlineLevel="1">
      <c r="A23" s="31" t="s">
        <v>46</v>
      </c>
      <c r="B23" s="41">
        <v>473739</v>
      </c>
    </row>
    <row r="24" spans="1:2" s="13" customFormat="1" ht="25.5" outlineLevel="1">
      <c r="A24" s="31" t="s">
        <v>30</v>
      </c>
      <c r="B24" s="41">
        <v>1249746.95</v>
      </c>
    </row>
    <row r="25" spans="1:2" s="13" customFormat="1" ht="25.5" outlineLevel="1">
      <c r="A25" s="32" t="s">
        <v>31</v>
      </c>
      <c r="B25" s="41">
        <v>0</v>
      </c>
    </row>
    <row r="26" spans="1:2" s="13" customFormat="1" ht="12.75" outlineLevel="1">
      <c r="A26" s="32" t="s">
        <v>65</v>
      </c>
      <c r="B26" s="41">
        <v>15270588</v>
      </c>
    </row>
    <row r="27" spans="1:2" s="13" customFormat="1" ht="51" outlineLevel="1">
      <c r="A27" s="32" t="s">
        <v>67</v>
      </c>
      <c r="B27" s="41">
        <v>20327900</v>
      </c>
    </row>
    <row r="28" spans="1:2" s="13" customFormat="1" ht="25.5" outlineLevel="1">
      <c r="A28" s="32" t="s">
        <v>69</v>
      </c>
      <c r="B28" s="41">
        <v>2876456</v>
      </c>
    </row>
    <row r="29" spans="1:2" s="13" customFormat="1" ht="76.5" outlineLevel="1">
      <c r="A29" s="32" t="s">
        <v>71</v>
      </c>
      <c r="B29" s="41">
        <v>3430014.11</v>
      </c>
    </row>
    <row r="30" spans="1:2" s="13" customFormat="1" ht="63.75" outlineLevel="1">
      <c r="A30" s="33" t="s">
        <v>32</v>
      </c>
      <c r="B30" s="41">
        <v>344568</v>
      </c>
    </row>
    <row r="31" spans="1:2" s="13" customFormat="1" ht="38.25" outlineLevel="1">
      <c r="A31" s="33" t="s">
        <v>33</v>
      </c>
      <c r="B31" s="41">
        <v>64701</v>
      </c>
    </row>
    <row r="32" spans="1:2" ht="12.75">
      <c r="A32" s="29" t="s">
        <v>1</v>
      </c>
      <c r="B32" s="40">
        <f>SUM(B33:B44)</f>
        <v>745290696.7</v>
      </c>
    </row>
    <row r="33" spans="1:2" ht="42" customHeight="1">
      <c r="A33" s="34" t="s">
        <v>36</v>
      </c>
      <c r="B33" s="41">
        <v>742140</v>
      </c>
    </row>
    <row r="34" spans="1:2" ht="51">
      <c r="A34" s="34" t="s">
        <v>18</v>
      </c>
      <c r="B34" s="41">
        <v>394089</v>
      </c>
    </row>
    <row r="35" spans="1:2" ht="25.5">
      <c r="A35" s="34" t="s">
        <v>15</v>
      </c>
      <c r="B35" s="41">
        <v>127081079</v>
      </c>
    </row>
    <row r="36" spans="1:2" ht="38.25">
      <c r="A36" s="34" t="s">
        <v>37</v>
      </c>
      <c r="B36" s="41">
        <v>727892</v>
      </c>
    </row>
    <row r="37" spans="1:2" ht="38.25">
      <c r="A37" s="34" t="s">
        <v>17</v>
      </c>
      <c r="B37" s="41">
        <v>139178385</v>
      </c>
    </row>
    <row r="38" spans="1:2" ht="25.5">
      <c r="A38" s="34" t="s">
        <v>7</v>
      </c>
      <c r="B38" s="41">
        <v>858869</v>
      </c>
    </row>
    <row r="39" spans="1:2" ht="51">
      <c r="A39" s="34" t="s">
        <v>13</v>
      </c>
      <c r="B39" s="41">
        <v>100426962</v>
      </c>
    </row>
    <row r="40" spans="1:2" ht="89.25">
      <c r="A40" s="34" t="s">
        <v>12</v>
      </c>
      <c r="B40" s="41">
        <v>263999815.7</v>
      </c>
    </row>
    <row r="41" spans="1:2" ht="25.5">
      <c r="A41" s="34" t="s">
        <v>16</v>
      </c>
      <c r="B41" s="41">
        <v>7590485</v>
      </c>
    </row>
    <row r="42" spans="1:2" ht="25.5">
      <c r="A42" s="34" t="s">
        <v>22</v>
      </c>
      <c r="B42" s="41">
        <v>12040079</v>
      </c>
    </row>
    <row r="43" spans="1:2" ht="25.5">
      <c r="A43" s="34" t="s">
        <v>35</v>
      </c>
      <c r="B43" s="41">
        <v>1551308</v>
      </c>
    </row>
    <row r="44" spans="1:6" ht="17.25" customHeight="1">
      <c r="A44" s="30" t="s">
        <v>6</v>
      </c>
      <c r="B44" s="41">
        <f>SUM(B46:B51)</f>
        <v>90699593</v>
      </c>
      <c r="D44" s="4"/>
      <c r="E44" s="4"/>
      <c r="F44" s="4"/>
    </row>
    <row r="45" spans="1:6" ht="12.75">
      <c r="A45" s="30" t="s">
        <v>5</v>
      </c>
      <c r="B45" s="41"/>
      <c r="D45" s="4"/>
      <c r="E45" s="4"/>
      <c r="F45" s="4"/>
    </row>
    <row r="46" spans="1:6" ht="38.25">
      <c r="A46" s="34" t="s">
        <v>38</v>
      </c>
      <c r="B46" s="41">
        <v>790020</v>
      </c>
      <c r="D46" s="4"/>
      <c r="E46" s="4"/>
      <c r="F46" s="4"/>
    </row>
    <row r="47" spans="1:6" ht="25.5">
      <c r="A47" s="35" t="s">
        <v>14</v>
      </c>
      <c r="B47" s="41">
        <v>12869240</v>
      </c>
      <c r="D47" s="3"/>
      <c r="E47" s="3"/>
      <c r="F47" s="3"/>
    </row>
    <row r="48" spans="1:6" ht="153">
      <c r="A48" s="34" t="s">
        <v>21</v>
      </c>
      <c r="B48" s="41">
        <v>25914037</v>
      </c>
      <c r="D48" s="3"/>
      <c r="E48" s="3"/>
      <c r="F48" s="3"/>
    </row>
    <row r="49" spans="1:2" ht="38.25">
      <c r="A49" s="34" t="s">
        <v>8</v>
      </c>
      <c r="B49" s="41">
        <v>51029789</v>
      </c>
    </row>
    <row r="50" spans="1:2" ht="38.25">
      <c r="A50" s="34" t="s">
        <v>11</v>
      </c>
      <c r="B50" s="41">
        <v>59562</v>
      </c>
    </row>
    <row r="51" spans="1:2" ht="38.25">
      <c r="A51" s="34" t="s">
        <v>23</v>
      </c>
      <c r="B51" s="41">
        <v>36945</v>
      </c>
    </row>
    <row r="52" spans="1:2" s="2" customFormat="1" ht="12.75">
      <c r="A52" s="45" t="s">
        <v>53</v>
      </c>
      <c r="B52" s="40">
        <f>B53</f>
        <v>16483320</v>
      </c>
    </row>
    <row r="53" spans="1:2" ht="38.25">
      <c r="A53" s="34" t="s">
        <v>52</v>
      </c>
      <c r="B53" s="41">
        <v>16483320</v>
      </c>
    </row>
    <row r="54" spans="1:2" s="12" customFormat="1" ht="15">
      <c r="A54" s="26" t="s">
        <v>49</v>
      </c>
      <c r="B54" s="42">
        <f>B55+B59</f>
        <v>20624000</v>
      </c>
    </row>
    <row r="55" spans="1:2" s="2" customFormat="1" ht="12.75">
      <c r="A55" s="29" t="s">
        <v>47</v>
      </c>
      <c r="B55" s="40">
        <f>SUM(B56:B58)</f>
        <v>20624000</v>
      </c>
    </row>
    <row r="56" spans="1:2" s="13" customFormat="1" ht="41.25" customHeight="1">
      <c r="A56" s="30" t="s">
        <v>40</v>
      </c>
      <c r="B56" s="41">
        <v>17141000</v>
      </c>
    </row>
    <row r="57" spans="1:2" s="13" customFormat="1" ht="56.25" customHeight="1">
      <c r="A57" s="35" t="s">
        <v>43</v>
      </c>
      <c r="B57" s="41">
        <v>3000000</v>
      </c>
    </row>
    <row r="58" spans="1:2" s="13" customFormat="1" ht="38.25">
      <c r="A58" s="19" t="s">
        <v>54</v>
      </c>
      <c r="B58" s="43">
        <v>483000</v>
      </c>
    </row>
    <row r="59" spans="1:2" s="13" customFormat="1" ht="12.75" hidden="1" outlineLevel="1">
      <c r="A59" s="29" t="s">
        <v>48</v>
      </c>
      <c r="B59" s="44">
        <f>SUM(B60)</f>
        <v>0</v>
      </c>
    </row>
    <row r="60" spans="1:2" s="13" customFormat="1" ht="51" hidden="1" outlineLevel="1">
      <c r="A60" s="19" t="s">
        <v>51</v>
      </c>
      <c r="B60" s="43">
        <v>0</v>
      </c>
    </row>
    <row r="61" spans="1:2" ht="12.75" collapsed="1">
      <c r="A61" s="9"/>
      <c r="B61" s="7"/>
    </row>
    <row r="62" spans="1:2" ht="12.75">
      <c r="A62" s="10"/>
      <c r="B62" s="7"/>
    </row>
    <row r="63" spans="1:2" ht="12.75">
      <c r="A63" s="10"/>
      <c r="B63" s="7"/>
    </row>
    <row r="64" spans="1:2" ht="12.75">
      <c r="A64" s="23"/>
      <c r="B64" s="7"/>
    </row>
  </sheetData>
  <sheetProtection/>
  <mergeCells count="1">
    <mergeCell ref="A5:B5"/>
  </mergeCells>
  <printOptions/>
  <pageMargins left="0.7874015748031497" right="0.7874015748031497" top="0.1968503937007874" bottom="0.5905511811023623" header="0.5118110236220472" footer="0.5118110236220472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52">
      <selection activeCell="A60" sqref="A60:IV61"/>
    </sheetView>
  </sheetViews>
  <sheetFormatPr defaultColWidth="9.00390625" defaultRowHeight="12.75" outlineLevelRow="2"/>
  <cols>
    <col min="1" max="1" width="54.625" style="22" customWidth="1"/>
    <col min="2" max="2" width="16.00390625" style="6" customWidth="1"/>
    <col min="3" max="3" width="15.875" style="0" customWidth="1"/>
    <col min="4" max="11" width="18.125" style="0" customWidth="1"/>
  </cols>
  <sheetData>
    <row r="1" ht="12.75">
      <c r="C1" s="5" t="s">
        <v>58</v>
      </c>
    </row>
    <row r="2" ht="12.75">
      <c r="C2" s="5" t="s">
        <v>24</v>
      </c>
    </row>
    <row r="3" ht="12.75">
      <c r="C3" s="5" t="s">
        <v>59</v>
      </c>
    </row>
    <row r="5" spans="1:3" ht="81.75" customHeight="1">
      <c r="A5" s="50" t="s">
        <v>60</v>
      </c>
      <c r="B5" s="50"/>
      <c r="C5" s="50"/>
    </row>
    <row r="6" spans="1:2" ht="12.75">
      <c r="A6" s="23"/>
      <c r="B6" s="5"/>
    </row>
    <row r="7" spans="1:2" ht="12.75">
      <c r="A7" s="23"/>
      <c r="B7" s="5" t="s">
        <v>9</v>
      </c>
    </row>
    <row r="8" spans="1:11" ht="15">
      <c r="A8" s="52" t="s">
        <v>3</v>
      </c>
      <c r="B8" s="51" t="s">
        <v>4</v>
      </c>
      <c r="C8" s="51"/>
      <c r="D8" s="1"/>
      <c r="E8" s="1"/>
      <c r="F8" s="1"/>
      <c r="G8" s="1"/>
      <c r="H8" s="1"/>
      <c r="I8" s="1"/>
      <c r="J8" s="1"/>
      <c r="K8" s="1"/>
    </row>
    <row r="9" spans="1:11" ht="15">
      <c r="A9" s="52"/>
      <c r="B9" s="18" t="s">
        <v>44</v>
      </c>
      <c r="C9" s="18" t="s">
        <v>61</v>
      </c>
      <c r="D9" s="1"/>
      <c r="E9" s="1"/>
      <c r="F9" s="1"/>
      <c r="G9" s="1"/>
      <c r="H9" s="1"/>
      <c r="I9" s="1"/>
      <c r="J9" s="1"/>
      <c r="K9" s="1"/>
    </row>
    <row r="10" spans="1:11" ht="15">
      <c r="A10" s="36"/>
      <c r="B10" s="18"/>
      <c r="C10" s="18"/>
      <c r="D10" s="1"/>
      <c r="E10" s="1"/>
      <c r="F10" s="1"/>
      <c r="G10" s="1"/>
      <c r="H10" s="1"/>
      <c r="I10" s="1"/>
      <c r="J10" s="1"/>
      <c r="K10" s="1"/>
    </row>
    <row r="11" spans="1:11" s="21" customFormat="1" ht="15.75">
      <c r="A11" s="25" t="s">
        <v>19</v>
      </c>
      <c r="B11" s="38">
        <f>B12+B56</f>
        <v>922093081.1300001</v>
      </c>
      <c r="C11" s="38">
        <f>C12+C56</f>
        <v>871181690.49</v>
      </c>
      <c r="D11" s="20"/>
      <c r="E11" s="20"/>
      <c r="F11" s="20"/>
      <c r="G11" s="20"/>
      <c r="H11" s="20"/>
      <c r="I11" s="20"/>
      <c r="J11" s="20"/>
      <c r="K11" s="20"/>
    </row>
    <row r="12" spans="1:3" s="12" customFormat="1" ht="28.5">
      <c r="A12" s="26" t="s">
        <v>20</v>
      </c>
      <c r="B12" s="39">
        <f>B15+B34+B54</f>
        <v>903900081.1300001</v>
      </c>
      <c r="C12" s="39">
        <f>C15+C34+C54</f>
        <v>852280690.49</v>
      </c>
    </row>
    <row r="13" spans="1:3" s="2" customFormat="1" ht="25.5" outlineLevel="2">
      <c r="A13" s="29" t="s">
        <v>0</v>
      </c>
      <c r="B13" s="40">
        <f>SUM(B14)</f>
        <v>0</v>
      </c>
      <c r="C13" s="48"/>
    </row>
    <row r="14" spans="1:3" ht="25.5" outlineLevel="2">
      <c r="A14" s="35" t="s">
        <v>10</v>
      </c>
      <c r="B14" s="41">
        <v>0</v>
      </c>
      <c r="C14" s="37"/>
    </row>
    <row r="15" spans="1:3" s="2" customFormat="1" ht="25.5" outlineLevel="1">
      <c r="A15" s="29" t="s">
        <v>2</v>
      </c>
      <c r="B15" s="40">
        <f>SUM(B16:B33)</f>
        <v>137079054.43</v>
      </c>
      <c r="C15" s="40">
        <f>SUM(C16:C33)</f>
        <v>75268382.79</v>
      </c>
    </row>
    <row r="16" spans="1:3" s="13" customFormat="1" ht="25.5" outlineLevel="1">
      <c r="A16" s="30" t="s">
        <v>25</v>
      </c>
      <c r="B16" s="41">
        <v>2121750</v>
      </c>
      <c r="C16" s="41">
        <v>2121750</v>
      </c>
    </row>
    <row r="17" spans="1:3" s="13" customFormat="1" ht="38.25" customHeight="1" outlineLevel="1">
      <c r="A17" s="30" t="s">
        <v>26</v>
      </c>
      <c r="B17" s="41">
        <v>22097264</v>
      </c>
      <c r="C17" s="41">
        <v>22097264</v>
      </c>
    </row>
    <row r="18" spans="1:3" s="13" customFormat="1" ht="51" outlineLevel="1">
      <c r="A18" s="30" t="s">
        <v>45</v>
      </c>
      <c r="B18" s="41">
        <v>19153199</v>
      </c>
      <c r="C18" s="41">
        <v>19729610</v>
      </c>
    </row>
    <row r="19" spans="1:3" s="13" customFormat="1" ht="38.25" outlineLevel="1">
      <c r="A19" s="30" t="s">
        <v>63</v>
      </c>
      <c r="B19" s="41">
        <v>0</v>
      </c>
      <c r="C19" s="41">
        <v>881538</v>
      </c>
    </row>
    <row r="20" spans="1:3" s="13" customFormat="1" ht="38.25" outlineLevel="1">
      <c r="A20" s="30" t="s">
        <v>27</v>
      </c>
      <c r="B20" s="41">
        <v>291505.1</v>
      </c>
      <c r="C20" s="41">
        <v>309848.75</v>
      </c>
    </row>
    <row r="21" spans="1:3" s="13" customFormat="1" ht="25.5" outlineLevel="1">
      <c r="A21" s="30" t="s">
        <v>28</v>
      </c>
      <c r="B21" s="41">
        <v>986088.47</v>
      </c>
      <c r="C21" s="41">
        <v>984446.06</v>
      </c>
    </row>
    <row r="22" spans="1:3" s="13" customFormat="1" ht="38.25" outlineLevel="1">
      <c r="A22" s="30" t="s">
        <v>64</v>
      </c>
      <c r="B22" s="41">
        <v>55964900</v>
      </c>
      <c r="C22" s="41">
        <v>0</v>
      </c>
    </row>
    <row r="23" spans="1:3" s="13" customFormat="1" ht="51" customHeight="1" outlineLevel="1">
      <c r="A23" s="30" t="s">
        <v>66</v>
      </c>
      <c r="B23" s="41">
        <v>192222</v>
      </c>
      <c r="C23" s="41">
        <v>192222</v>
      </c>
    </row>
    <row r="24" spans="1:3" s="13" customFormat="1" ht="38.25" outlineLevel="1">
      <c r="A24" s="31" t="s">
        <v>29</v>
      </c>
      <c r="B24" s="41">
        <v>920626</v>
      </c>
      <c r="C24" s="41">
        <v>1146461</v>
      </c>
    </row>
    <row r="25" spans="1:3" s="13" customFormat="1" ht="38.25" outlineLevel="1">
      <c r="A25" s="31" t="s">
        <v>30</v>
      </c>
      <c r="B25" s="41">
        <v>1249746.95</v>
      </c>
      <c r="C25" s="41">
        <v>1249746.95</v>
      </c>
    </row>
    <row r="26" spans="1:3" s="13" customFormat="1" ht="51" outlineLevel="1">
      <c r="A26" s="32" t="s">
        <v>31</v>
      </c>
      <c r="B26" s="41">
        <v>0</v>
      </c>
      <c r="C26" s="41">
        <v>1138519</v>
      </c>
    </row>
    <row r="27" spans="1:3" s="13" customFormat="1" ht="76.5" outlineLevel="1">
      <c r="A27" s="32" t="s">
        <v>67</v>
      </c>
      <c r="B27" s="41">
        <v>28677288</v>
      </c>
      <c r="C27" s="41">
        <v>0</v>
      </c>
    </row>
    <row r="28" spans="1:3" s="13" customFormat="1" ht="25.5" outlineLevel="1">
      <c r="A28" s="32" t="s">
        <v>68</v>
      </c>
      <c r="B28" s="41">
        <v>1190000</v>
      </c>
      <c r="C28" s="41">
        <v>0</v>
      </c>
    </row>
    <row r="29" spans="1:3" s="13" customFormat="1" ht="25.5" outlineLevel="1">
      <c r="A29" s="32" t="s">
        <v>70</v>
      </c>
      <c r="B29" s="41">
        <v>0</v>
      </c>
      <c r="C29" s="41">
        <v>21001354</v>
      </c>
    </row>
    <row r="30" spans="1:3" s="13" customFormat="1" ht="127.5" outlineLevel="1">
      <c r="A30" s="32" t="s">
        <v>71</v>
      </c>
      <c r="B30" s="41">
        <v>3430014.11</v>
      </c>
      <c r="C30" s="41">
        <v>3430014.11</v>
      </c>
    </row>
    <row r="31" spans="1:3" s="13" customFormat="1" ht="102" outlineLevel="1">
      <c r="A31" s="33" t="s">
        <v>32</v>
      </c>
      <c r="B31" s="41">
        <v>146777</v>
      </c>
      <c r="C31" s="41">
        <v>43613.92</v>
      </c>
    </row>
    <row r="32" spans="1:3" s="13" customFormat="1" ht="51" outlineLevel="1">
      <c r="A32" s="33" t="s">
        <v>33</v>
      </c>
      <c r="B32" s="41">
        <v>107662.4</v>
      </c>
      <c r="C32" s="41">
        <v>83977</v>
      </c>
    </row>
    <row r="33" spans="1:3" s="13" customFormat="1" ht="51" outlineLevel="1">
      <c r="A33" s="33" t="s">
        <v>34</v>
      </c>
      <c r="B33" s="41">
        <v>550011.4</v>
      </c>
      <c r="C33" s="41">
        <v>858018</v>
      </c>
    </row>
    <row r="34" spans="1:3" ht="25.5">
      <c r="A34" s="29" t="s">
        <v>1</v>
      </c>
      <c r="B34" s="40">
        <f>SUM(B35:B47)</f>
        <v>750337706.7</v>
      </c>
      <c r="C34" s="40">
        <f>SUM(C35:C47)</f>
        <v>758654107.7</v>
      </c>
    </row>
    <row r="35" spans="1:3" ht="63.75">
      <c r="A35" s="34" t="s">
        <v>36</v>
      </c>
      <c r="B35" s="41">
        <v>742140</v>
      </c>
      <c r="C35" s="41">
        <v>742140</v>
      </c>
    </row>
    <row r="36" spans="1:3" ht="76.5">
      <c r="A36" s="34" t="s">
        <v>18</v>
      </c>
      <c r="B36" s="41">
        <v>394089</v>
      </c>
      <c r="C36" s="41">
        <v>394089</v>
      </c>
    </row>
    <row r="37" spans="1:3" ht="38.25">
      <c r="A37" s="34" t="s">
        <v>15</v>
      </c>
      <c r="B37" s="41">
        <v>132374927</v>
      </c>
      <c r="C37" s="41">
        <v>140112308</v>
      </c>
    </row>
    <row r="38" spans="1:3" ht="63.75">
      <c r="A38" s="34" t="s">
        <v>39</v>
      </c>
      <c r="B38" s="41">
        <v>727892</v>
      </c>
      <c r="C38" s="41">
        <v>727892</v>
      </c>
    </row>
    <row r="39" spans="1:3" ht="51">
      <c r="A39" s="34" t="s">
        <v>17</v>
      </c>
      <c r="B39" s="41">
        <v>139421632</v>
      </c>
      <c r="C39" s="41">
        <v>139681197</v>
      </c>
    </row>
    <row r="40" spans="1:3" ht="25.5">
      <c r="A40" s="34" t="s">
        <v>7</v>
      </c>
      <c r="B40" s="41">
        <v>858869</v>
      </c>
      <c r="C40" s="41">
        <v>858869</v>
      </c>
    </row>
    <row r="41" spans="1:3" s="13" customFormat="1" ht="89.25">
      <c r="A41" s="34" t="s">
        <v>13</v>
      </c>
      <c r="B41" s="41">
        <v>100426962</v>
      </c>
      <c r="C41" s="41">
        <v>100426962</v>
      </c>
    </row>
    <row r="42" spans="1:3" s="13" customFormat="1" ht="153">
      <c r="A42" s="34" t="s">
        <v>12</v>
      </c>
      <c r="B42" s="41">
        <v>263999815.7</v>
      </c>
      <c r="C42" s="41">
        <v>263999815.7</v>
      </c>
    </row>
    <row r="43" spans="1:3" s="13" customFormat="1" ht="38.25">
      <c r="A43" s="34" t="s">
        <v>16</v>
      </c>
      <c r="B43" s="41">
        <v>7590485</v>
      </c>
      <c r="C43" s="41">
        <v>7590485</v>
      </c>
    </row>
    <row r="44" spans="1:3" s="13" customFormat="1" ht="38.25">
      <c r="A44" s="34" t="s">
        <v>22</v>
      </c>
      <c r="B44" s="41">
        <v>11597109</v>
      </c>
      <c r="C44" s="41">
        <v>11833784</v>
      </c>
    </row>
    <row r="45" spans="1:3" ht="38.25">
      <c r="A45" s="34" t="s">
        <v>35</v>
      </c>
      <c r="B45" s="41">
        <v>1540386</v>
      </c>
      <c r="C45" s="41">
        <v>1623238</v>
      </c>
    </row>
    <row r="46" spans="1:3" ht="51">
      <c r="A46" s="34" t="s">
        <v>23</v>
      </c>
      <c r="B46" s="41">
        <v>752</v>
      </c>
      <c r="C46" s="41">
        <v>680</v>
      </c>
    </row>
    <row r="47" spans="1:6" ht="25.5">
      <c r="A47" s="30" t="s">
        <v>6</v>
      </c>
      <c r="B47" s="41">
        <f>SUM(B49:B53)</f>
        <v>90662648</v>
      </c>
      <c r="C47" s="41">
        <f>SUM(C49:C53)</f>
        <v>90662648</v>
      </c>
      <c r="D47" s="4"/>
      <c r="E47" s="4"/>
      <c r="F47" s="4"/>
    </row>
    <row r="48" spans="1:6" ht="12.75">
      <c r="A48" s="49" t="s">
        <v>5</v>
      </c>
      <c r="B48" s="17"/>
      <c r="C48" s="37"/>
      <c r="D48" s="4"/>
      <c r="E48" s="4"/>
      <c r="F48" s="4"/>
    </row>
    <row r="49" spans="1:6" ht="51">
      <c r="A49" s="34" t="s">
        <v>38</v>
      </c>
      <c r="B49" s="41">
        <v>790020</v>
      </c>
      <c r="C49" s="41">
        <v>790020</v>
      </c>
      <c r="D49" s="4"/>
      <c r="E49" s="4"/>
      <c r="F49" s="4"/>
    </row>
    <row r="50" spans="1:6" ht="38.25">
      <c r="A50" s="34" t="s">
        <v>14</v>
      </c>
      <c r="B50" s="41">
        <v>12869240</v>
      </c>
      <c r="C50" s="41">
        <v>12869240</v>
      </c>
      <c r="D50" s="3"/>
      <c r="E50" s="3"/>
      <c r="F50" s="3"/>
    </row>
    <row r="51" spans="1:6" ht="255">
      <c r="A51" s="34" t="s">
        <v>21</v>
      </c>
      <c r="B51" s="41">
        <v>25914037</v>
      </c>
      <c r="C51" s="41">
        <v>25914037</v>
      </c>
      <c r="D51" s="3"/>
      <c r="E51" s="3"/>
      <c r="F51" s="3"/>
    </row>
    <row r="52" spans="1:3" ht="51">
      <c r="A52" s="34" t="s">
        <v>8</v>
      </c>
      <c r="B52" s="41">
        <v>51029789</v>
      </c>
      <c r="C52" s="41">
        <v>51029789</v>
      </c>
    </row>
    <row r="53" spans="1:3" ht="51">
      <c r="A53" s="34" t="s">
        <v>11</v>
      </c>
      <c r="B53" s="41">
        <v>59562</v>
      </c>
      <c r="C53" s="41">
        <v>59562</v>
      </c>
    </row>
    <row r="54" spans="1:3" ht="25.5">
      <c r="A54" s="45" t="s">
        <v>53</v>
      </c>
      <c r="B54" s="40">
        <f>B55</f>
        <v>16483320</v>
      </c>
      <c r="C54" s="40">
        <f>C55</f>
        <v>18358200</v>
      </c>
    </row>
    <row r="55" spans="1:3" ht="51">
      <c r="A55" s="34" t="s">
        <v>52</v>
      </c>
      <c r="B55" s="41">
        <v>16483320</v>
      </c>
      <c r="C55" s="41">
        <v>18358200</v>
      </c>
    </row>
    <row r="56" spans="1:3" s="14" customFormat="1" ht="28.5">
      <c r="A56" s="26" t="s">
        <v>50</v>
      </c>
      <c r="B56" s="42">
        <f>B57+B60</f>
        <v>18193000</v>
      </c>
      <c r="C56" s="42">
        <f>C57+C60</f>
        <v>18901000</v>
      </c>
    </row>
    <row r="57" spans="1:3" s="15" customFormat="1" ht="12.75">
      <c r="A57" s="29" t="s">
        <v>47</v>
      </c>
      <c r="B57" s="40">
        <f>SUM(B58:B59)</f>
        <v>18193000</v>
      </c>
      <c r="C57" s="40">
        <f>SUM(C58:C59)</f>
        <v>18901000</v>
      </c>
    </row>
    <row r="58" spans="1:3" s="16" customFormat="1" ht="76.5">
      <c r="A58" s="30" t="s">
        <v>40</v>
      </c>
      <c r="B58" s="41">
        <v>17709000</v>
      </c>
      <c r="C58" s="41">
        <v>18416000</v>
      </c>
    </row>
    <row r="59" spans="1:3" ht="63.75">
      <c r="A59" s="19" t="s">
        <v>54</v>
      </c>
      <c r="B59" s="43">
        <v>484000</v>
      </c>
      <c r="C59" s="41">
        <v>485000</v>
      </c>
    </row>
    <row r="60" spans="1:3" s="13" customFormat="1" ht="12.75" hidden="1" outlineLevel="1">
      <c r="A60" s="29" t="s">
        <v>48</v>
      </c>
      <c r="B60" s="44">
        <f>SUM(B61)</f>
        <v>0</v>
      </c>
      <c r="C60" s="44">
        <f>SUM(C61)</f>
        <v>0</v>
      </c>
    </row>
    <row r="61" spans="1:3" s="13" customFormat="1" ht="76.5" hidden="1" outlineLevel="1">
      <c r="A61" s="19" t="s">
        <v>51</v>
      </c>
      <c r="B61" s="43">
        <v>0</v>
      </c>
      <c r="C61" s="43">
        <v>0</v>
      </c>
    </row>
    <row r="62" spans="1:2" ht="12.75" collapsed="1">
      <c r="A62" s="8"/>
      <c r="B62" s="7"/>
    </row>
    <row r="63" spans="1:2" ht="12.75">
      <c r="A63" s="9"/>
      <c r="B63" s="7"/>
    </row>
    <row r="64" spans="1:2" ht="12.75">
      <c r="A64" s="9"/>
      <c r="B64" s="7"/>
    </row>
    <row r="65" spans="1:2" ht="12.75">
      <c r="A65" s="10"/>
      <c r="B65" s="7"/>
    </row>
    <row r="66" spans="1:2" ht="12.75">
      <c r="A66" s="10"/>
      <c r="B66" s="7"/>
    </row>
    <row r="67" spans="1:2" ht="12.75">
      <c r="A67" s="23"/>
      <c r="B67" s="7"/>
    </row>
  </sheetData>
  <sheetProtection/>
  <mergeCells count="3">
    <mergeCell ref="B8:C8"/>
    <mergeCell ref="A5:C5"/>
    <mergeCell ref="A8:A9"/>
  </mergeCells>
  <printOptions/>
  <pageMargins left="0.7874015748031497" right="0.7874015748031497" top="0.1968503937007874" bottom="0.787401574803149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Admin</cp:lastModifiedBy>
  <cp:lastPrinted>2021-11-15T11:38:32Z</cp:lastPrinted>
  <dcterms:created xsi:type="dcterms:W3CDTF">2008-04-14T12:53:17Z</dcterms:created>
  <dcterms:modified xsi:type="dcterms:W3CDTF">2021-11-15T11:38:34Z</dcterms:modified>
  <cp:category/>
  <cp:version/>
  <cp:contentType/>
  <cp:contentStatus/>
</cp:coreProperties>
</file>