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2023" sheetId="1" r:id="rId1"/>
    <sheet name="2024-2025" sheetId="2" r:id="rId2"/>
  </sheets>
  <definedNames>
    <definedName name="_xlnm.Print_Titles" localSheetId="0">'2023'!$8:$9</definedName>
    <definedName name="_xlnm.Print_Titles" localSheetId="1">'2024-2025'!$8:$10</definedName>
    <definedName name="_xlnm.Print_Area" localSheetId="1">'2024-2025'!$A$1:$C$69</definedName>
  </definedNames>
  <calcPr fullCalcOnLoad="1"/>
</workbook>
</file>

<file path=xl/sharedStrings.xml><?xml version="1.0" encoding="utf-8"?>
<sst xmlns="http://schemas.openxmlformats.org/spreadsheetml/2006/main" count="137" uniqueCount="82">
  <si>
    <t>Дотации от других бюджетов бюджетной системы Российской Федерации</t>
  </si>
  <si>
    <t xml:space="preserve">Субвенции бюджетам субъектов РФ и муниципальных образований </t>
  </si>
  <si>
    <t>Субсидии бюджетам субъектам РФ и муниципальных образований (межбюджетные субсидии)</t>
  </si>
  <si>
    <t>Наименование вида межбюджетного трансферта</t>
  </si>
  <si>
    <t>сумма</t>
  </si>
  <si>
    <t>в т.ч.</t>
  </si>
  <si>
    <t>Субвенции бюджетам муниципальных районов на выполнение передаваемых полномочий субъектов РФ</t>
  </si>
  <si>
    <t xml:space="preserve"> Субвенции бюджетам муниципальных районов на формирование и содержание областных архивных фондов</t>
  </si>
  <si>
    <t>Субвенции бюджетам муниципальных районов на исполнение полномочий по расчету и предоставлению дотаций на выравнивание бюджетной обеспеченности бюджетам поселений за счет средств областного бюджета</t>
  </si>
  <si>
    <t>в рублях</t>
  </si>
  <si>
    <t>Дотации на выравнивание бюджетной обеспеченности муниципальных районов</t>
  </si>
  <si>
    <t>Субвенции бюджетам муниципальных районов на осуществление государственных полномочий по созданию административных комиссий в муниципальных районах и городских округах Калужской области</t>
  </si>
  <si>
    <t>Субвенции бюджетам муниципальных районов на получение общедоступного и бесплатного дошкольного,начального общего,основного общего,среднего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организациях,финансовое обеспечение получения дошкольного,начального общего,основного общего,среднего общего образования в частных общеобразовательных организациях,осуществляющих общеобразовательную деятельность по имеющим государственную аккредитацию основным общеобразовательным программам</t>
  </si>
  <si>
    <t>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организациях,финансовое обеспечение получения дошкольного образования в частных дошкольных образовательных организациях</t>
  </si>
  <si>
    <t>Субвенции бюджетам муниципальных районов на организацию исполнения полномочий по обеспечению предоставления гражданам мер социальной поддержки</t>
  </si>
  <si>
    <t>Субвенции бюджетам муниципальных районов на предоставление гражданам субсидии на оплату жилого помещения и коммунальных услуг</t>
  </si>
  <si>
    <t>Субвенции бюджетам муниципальных районов на осуществление деятельности по образованию патронатных семей для граждан пожилого возраста и инвалидов в соответствии с Законом Калужской области "Об образовании патронатных семей для граждан пожилого возраста и инвалидов в Калужской области"</t>
  </si>
  <si>
    <t>МЕЖБЮДЖЕТНЫЕ ТРАНСФЕРТЫ - ВСЕГО</t>
  </si>
  <si>
    <t>Межбюджетные трансферты из областного бюджета - всего</t>
  </si>
  <si>
    <t xml:space="preserve">Субвенции бюджетам муниципальных районов на осуществление гос. полномочий по организации социального обслуживания в Калужской области граждан в соответствии с Федеральным законорм "Об основах социального обслуживания граждан в Российской Федерации", законом Калужской области "О регулировании отдельных правоотношений в сфере предоставления соц.услуг в Калужской области" (кроме принятия решения о признании гражданина нуждающимся в социальном обслуживании,составления индивидуальной программы предоставления соц.услуг) и осуществление мер по профилактике безнадзорности несовершеннолетних и организации индивидуальной профилактической работы в отношении безнадзорных и беспризорных несовершеннолетних, их родителей или иных законных представителей, не исполняющих своих обязанностей по воспитанию,содержанию несовершеннолетних и (или) отрицательно влияющих на их поведение либо жестоко обращающихся с ними, в соответствии с Федеральным законом "Об основах системы профилактики безнадзорности и правонарушений несовершеннолетних" </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</si>
  <si>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</si>
  <si>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к решению Районной Думы</t>
  </si>
  <si>
    <t>Субсидии бюджетам муниципальных районов на разработку землеустроительной документации по описанию границ населенных пунктов Калужской области для внесения в сведения Единого государственного реестра недвижимости и (или) разработка землеустроительной документации по описанию границ территориальных зон муниципальных образований Калужской области для внесения в сведения Единого государственного реестра недвижимости</t>
  </si>
  <si>
    <t>Субсидии бюджетам муниципальных районов на выполнение кадастровых работ по устранению реестровых ошибок, выявленных при внесении в сведения ЕГРН описаний границ населенных пунктов и территориальных зон</t>
  </si>
  <si>
    <t>Субсидии бюджетам муниципальных районов на выполнение  кадастровых работ по внесению изменений в документы территориального планирования и градостроительного зонирования</t>
  </si>
  <si>
    <t xml:space="preserve">Субвенции бюджетам муниципальных районов на исполнение государственных полномочий на государственную регистрацию актов гражданского состояния </t>
  </si>
  <si>
    <t>Субвенции бюджета муниципальных районов на осуществление ежемесячных денежных выплат работникам муниципальных общеобразовательных учреждений, находящихся на территории Калужской облсти и реализующих программы начального общего, основного общего, среднего общего образования</t>
  </si>
  <si>
    <t>Субвенции бюджетам муниципальных районов на выплату компенсации родительской платы за присмотр и уход за детьми, посещающими образовательные организации, находящиеся на территории Калужской области и реализующие образовательную программу дошкольного бразования</t>
  </si>
  <si>
    <t>Субвенции бюджетам муниципальных районов на осуществление государственных полномочий по организации и проведению мероприятий при осуществлении деятельности по обращению с животными без владельцев</t>
  </si>
  <si>
    <t>Субвенции бюджетам муниципальных районов на выплату компенсации родительской платы за присмотр и уход за детьми, посещающими образовательные организации, находящиеся на территории Калужской области и реализующие образовательную программу дошкольного образования</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</si>
  <si>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t>
  </si>
  <si>
    <t>Прочие субсидии бюджетам муниципальных районов на выполнение кадастровых работ по внесению изменений в документы территориального планирования и градостроительного зонирования</t>
  </si>
  <si>
    <t xml:space="preserve">Межбюджетные трансферты из бюджетов сельских поселений </t>
  </si>
  <si>
    <t xml:space="preserve">Межбюджетные трансферты из бюджетов городских поселений </t>
  </si>
  <si>
    <t>Межбюджетные трансферты из бюджетов  поселений - всего</t>
  </si>
  <si>
    <t>Межбюджетные трансферты из бюджетов поселений - всего</t>
  </si>
  <si>
    <t>Межбюджетные трансферты, передаваемые бюджетам муниципальных районов из бюджетов городских поселений на осуществление части полномочий по участию в организации деятельности по накоплению (в том числе раздельному накоплению) и транспортированию твердых коммунальных отходов</t>
  </si>
  <si>
    <t>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</si>
  <si>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Иные межбюджетные трансферты бюджетам субъектам РФ и муниципальных образований</t>
  </si>
  <si>
    <t>Межбюджетные трансферты, передаваемые бюджетам муниципальных районов из бюджетов поселений на осуществление части полномочий по составлению проекта бюджета сельского поселения и организации исполнения бюджета сельского поселения</t>
  </si>
  <si>
    <t>2024 год</t>
  </si>
  <si>
    <t>Субвенции бюджетам муниципальных районов на выполнение передаваемых полномочий субъектов РФ в части оказания социальной помощи отдельным категориям граждан, находящимся в трудной жизненной ситуации</t>
  </si>
  <si>
    <t>Субвенции бюджетам муниципальных районов на оказание государственной социальной помощи на основании социального контракта отдельным категориям граждан</t>
  </si>
  <si>
    <t xml:space="preserve">Субвенции бюджетам муниципальных районов на выполнение передаваемых полномочий субъектов РФ в части оказания социальной помощи </t>
  </si>
  <si>
    <t xml:space="preserve">Субвенции бюджетам муниципальных районов на оказание государственной социальной помощи на основании социального контракта отдельным </t>
  </si>
  <si>
    <t>Субвенции бюджетам муниципальных районов на оплату жилищно-коммунальных услуг отдельным категориям граждан</t>
  </si>
  <si>
    <t>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</si>
  <si>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муниципальных районов на компенсацию отдельным категориям граждан оплаты взноса на капитальный ремонт общего имущества в многоквартирном доме</t>
  </si>
  <si>
    <t>Субвенции бюджетам муниципальных районов на выполнение передаваемых полномочий субъектов РФ в части организации предоставления денежных выплат, пособий и компенсаций отдельным категориям граждан области в соответствии с региональным законодательством</t>
  </si>
  <si>
    <t>Субвенции бюджетам муниципальных районов на выполнение полномочий Российской Федерации по осуществлению ежемесячной выплаты в связи с рождением (усыновлением) первого ребенка</t>
  </si>
  <si>
    <t>Субвенции бюджетам муниципальных районов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</si>
  <si>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Субвенции бюджетам муниципальных районов на осуществление ежемесячных выплат на детей в возрасте от трех до семи лет включительно</t>
  </si>
  <si>
    <t>Субвенции бюджетам муниципальных районов на выполнение передаваемых полномочий субъектов РФ в части обеспечения социальных выплат, пособий, компенсации детям, семьям с детьми</t>
  </si>
  <si>
    <t>Субвенции бюджетам муниципальных районов на выполнение передаваемых полномочий субъектов Российской Федерации в части осуществления ежемесячной денежной выплаты, назначаемой в случае рождения третьего ребенка или последующих детей до достижения ребенком возраста трех лет (за счет средств областного бюджета)</t>
  </si>
  <si>
    <t>Межбюджетные трансферты, предоставляемые из других бюджетов бюджетной системы Российской Федерации в бюджет муниципального района"Город Киров и Кировский район" в 2023 году</t>
  </si>
  <si>
    <t>Межбюджетные трансферты, предоставляемые из других бюджетов бюджетной системы Российской Федерации в бюджет муниципального района"Город Киров и Кировский район" в 2024 и 2025 годах</t>
  </si>
  <si>
    <t>2025 год</t>
  </si>
  <si>
    <t>Прочие субсидии бюджетам муниципальных районов на обеспечение финансовой устойчивости муниципальных образований Калужской области</t>
  </si>
  <si>
    <t>Прочие субсидии бюджетам муниципальных районов на разработку землеустроительной документации по описанию границ населенных пунктов Калужской области для внесения в сведения Единого государственного реестра недвижимости и (или) разработка землеустроительной документации по описанию границ территориальных зон муниципальных образований Калужской области для внесения в сведения Единого государственного реестра недвижимости</t>
  </si>
  <si>
    <t>Прочие субсидии бюджетам муниципальных районов на выполнение кадастровых работ по устранению реестровых ошибок, выявленных при внесении в сведения ЕГРН описаний границ населенных пунктов и территориальных зон</t>
  </si>
  <si>
    <t>Субвенции бюджетам муниципальных районов на осуществление государственного полномочия по осуществлению уведомительной регистрации территрриальных соглашений и коллективных договоров</t>
  </si>
  <si>
    <t>Иные межбюджетные трансферты бюджетам муниципальных районов на предоставление дополнительной меры социальной поддержки детям (в том числе усыновленным (удочеренным) военнослужащих, добровольцев, мобилизованных, обучающимся, осваивающим образовательные программы начального общего, основного общего или среднего общего образования в организациях, осуществляющих образовательную деятельность, находящихся в ведении органов местного самоуправления муниципальных образований Калужской области, в соответствии с Законом Калужской области "О дополнительной мере социальной поддержки детей вреннослужащих и сотрудников некоторых федеральных государственных органов, принимающих участие в специальной военной операции, граждан, добровольно выполняющих задачи в ходе проведения специальной военной операции, граждан Российской Федерации, призванных на военную службу по мобилизации в Вооруженные Силы Российской Федерации"</t>
  </si>
  <si>
    <t>Иные межбюджетные трансферты бюджетам муниципальных районов на предоставление дополнительной меры социальной поддержки членам семей военнослужащих, мобилизованных, комаендированных лиц, обучающимся, осваивающим образовательные программы начального общего, основного общего или среднего общего образования в организациях, осуществляющих образовательную деятельность, находящихся в ведении органов местного самоуправления муниципальных образований Калужской области, в соответствии с Законом Калужской области "О дополнительных мерах социальной поддержки членов семей военнослужащих, сотрудников некоторых федеральных государственных органов, принимающих (принимавших) участие в специальной военной операции на территориях Донецкой Народной Республики, Луганской Народной Республики, Запорожской области, Херсонской области и Украины, граждан Российской Федерации, призванных на военную службу по мобилизации в Вооруженные Силы Российской Федерации, а также лиц, направленных (командированных) для выполнения задач на территориях Донецкой Народной Республики, Луганской Народной Республики"</t>
  </si>
  <si>
    <t>Субвенции бюджетам муниципальных районов на выполнение передаваемых полномочий субъектов РФ в части организации предоставления денежных выплат, пособий и компенсаций отдельным категориям граждан области в соответствии с федеральным и областным  законодательством</t>
  </si>
  <si>
    <t>Иные межбюджетные трансферты бюджетам муниципальных районов на 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t>
  </si>
  <si>
    <t>Прочие субсидии бюджетам муниципальных районов на организацию отдыха и оздоровление детей</t>
  </si>
  <si>
    <t>Прочие субсидии бюджетам муниципальных районов на реализацию мероприятий по присмотру и уходу за детьми</t>
  </si>
  <si>
    <t>Субсидии бюджетам муниципальных районов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</si>
  <si>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Прочие субсидии бюджетам муниципальных районов на развитие муниципальных учреждений дополнительного образования в сфере культуры</t>
  </si>
  <si>
    <t>Субсидии бюджетам муниципальных районов на реализацию мероприятий по обеспечению жильем молодых семей</t>
  </si>
  <si>
    <t>Прочие субсидии бюджетам муниципальных районов на софинансирование мероприятий муниципальных программ развития малого и среднего предпринимательства</t>
  </si>
  <si>
    <t>Субсидии бюджетам муниципальных районов на проведение комплексных кадастровых работ</t>
  </si>
  <si>
    <t>Прочие субсидии бюджетам муниципальных районов на осуществление дорожной деятельности</t>
  </si>
  <si>
    <t>Прочие субсидии бюджетам муниципальных районов на подготовку проектов планировки межевания территорий для последующего проведения комплексных кадастровых работ</t>
  </si>
  <si>
    <t>Субсидия бюджетам муниципальных районов на государственную поддержку отрасли культуры (реализация мероприятий по модернизации библиотек в части комплектования книжных фондов библиотек муниципальных образований)</t>
  </si>
  <si>
    <t>Субсидии бюджетам муниципальных районов на реализацию федеральной целевой программы "Увековечение памяти погибших при защите Отечества на 2019-2024 годы"</t>
  </si>
  <si>
    <t>Прочие субсидии бюджетам муниципальных районов на повышение уровня привлекательности профессиональной деятельности в сфере архитектуры и градостроительства</t>
  </si>
  <si>
    <t>Субсидии бюджетам муниципальных районов на развитие сети учреждений культурно-досугового типа</t>
  </si>
  <si>
    <t>Субсидии бюджетам муниципальных районов на реализацию мероприятий по модернизации школьных систем образования</t>
  </si>
  <si>
    <t>Приложение  №2</t>
  </si>
  <si>
    <t>Приложение  №3</t>
  </si>
  <si>
    <t>№___ от ____________2022</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</si>
</sst>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_р_."/>
    <numFmt numFmtId="173" formatCode="#,##0;\-#,##0;#,##0"/>
    <numFmt numFmtId="174" formatCode="#,##0.0;\-#,##0.0;#,##0.0"/>
    <numFmt numFmtId="175" formatCode="#,##0.00;\-#,##0.00;#,##0.00"/>
    <numFmt numFmtId="176" formatCode="#,##0.000"/>
    <numFmt numFmtId="177" formatCode="#,##0.0"/>
    <numFmt numFmtId="178" formatCode="#,##0.0_р_."/>
    <numFmt numFmtId="179" formatCode="#,##0_р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0.00_ ;\-#,##0.00\ "/>
  </numFmts>
  <fonts count="61">
    <font>
      <sz val="10"/>
      <name val="Arial Cyr"/>
      <family val="0"/>
    </font>
    <font>
      <b/>
      <sz val="10"/>
      <color indexed="63"/>
      <name val="Arial"/>
      <family val="2"/>
    </font>
    <font>
      <sz val="8"/>
      <color indexed="63"/>
      <name val="MS Sans Serif"/>
      <family val="2"/>
    </font>
    <font>
      <b/>
      <sz val="10"/>
      <name val="Arial Cyr"/>
      <family val="0"/>
    </font>
    <font>
      <sz val="6"/>
      <name val="Times New Roman"/>
      <family val="1"/>
    </font>
    <font>
      <sz val="10"/>
      <name val="Times New Roman"/>
      <family val="1"/>
    </font>
    <font>
      <sz val="8"/>
      <name val="Times New Roman"/>
      <family val="1"/>
    </font>
    <font>
      <sz val="11"/>
      <color indexed="8"/>
      <name val="Times New Roman"/>
      <family val="1"/>
    </font>
    <font>
      <sz val="11"/>
      <color indexed="63"/>
      <name val="Times New Roman"/>
      <family val="1"/>
    </font>
    <font>
      <sz val="10"/>
      <color indexed="8"/>
      <name val="Times New Roman"/>
      <family val="1"/>
    </font>
    <font>
      <sz val="10"/>
      <color indexed="63"/>
      <name val="Times New Roman"/>
      <family val="1"/>
    </font>
    <font>
      <b/>
      <sz val="11"/>
      <name val="Arial Cyr"/>
      <family val="0"/>
    </font>
    <font>
      <b/>
      <sz val="14"/>
      <name val="Times New Roman"/>
      <family val="1"/>
    </font>
    <font>
      <b/>
      <sz val="10"/>
      <color indexed="10"/>
      <name val="Arial Cyr"/>
      <family val="0"/>
    </font>
    <font>
      <sz val="10"/>
      <color indexed="10"/>
      <name val="Arial Cyr"/>
      <family val="0"/>
    </font>
    <font>
      <b/>
      <sz val="11"/>
      <color indexed="10"/>
      <name val="Arial Cyr"/>
      <family val="0"/>
    </font>
    <font>
      <b/>
      <sz val="10"/>
      <name val="Times New Roman"/>
      <family val="1"/>
    </font>
    <font>
      <b/>
      <sz val="11"/>
      <name val="Times New Roman"/>
      <family val="1"/>
    </font>
    <font>
      <sz val="11"/>
      <name val="Times New Roman"/>
      <family val="1"/>
    </font>
    <font>
      <b/>
      <sz val="12"/>
      <name val="Times New Roman"/>
      <family val="1"/>
    </font>
    <font>
      <b/>
      <sz val="12"/>
      <color indexed="63"/>
      <name val="MS Sans Serif"/>
      <family val="2"/>
    </font>
    <font>
      <b/>
      <sz val="12"/>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10"/>
      <name val="Times New Roman"/>
      <family val="1"/>
    </font>
    <font>
      <sz val="10"/>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rgb="FFFF0000"/>
      <name val="Times New Roman"/>
      <family val="1"/>
    </font>
    <font>
      <sz val="10"/>
      <color rgb="FFFF0000"/>
      <name val="Times New Roman"/>
      <family val="1"/>
    </font>
    <font>
      <sz val="10"/>
      <color rgb="FFFF0000"/>
      <name val="Arial Cyr"/>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1"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7" fillId="32" borderId="0" applyNumberFormat="0" applyBorder="0" applyAlignment="0" applyProtection="0"/>
  </cellStyleXfs>
  <cellXfs count="53">
    <xf numFmtId="0" fontId="0" fillId="0" borderId="0" xfId="0" applyAlignment="1">
      <alignment/>
    </xf>
    <xf numFmtId="0" fontId="2" fillId="0" borderId="0" xfId="52" applyFont="1" applyBorder="1" applyAlignment="1" applyProtection="1">
      <alignment horizontal="center" vertical="center"/>
      <protection locked="0"/>
    </xf>
    <xf numFmtId="0" fontId="3" fillId="0" borderId="0" xfId="0" applyFont="1" applyAlignment="1">
      <alignment/>
    </xf>
    <xf numFmtId="0" fontId="0" fillId="0" borderId="0" xfId="0" applyBorder="1" applyAlignment="1">
      <alignment/>
    </xf>
    <xf numFmtId="0" fontId="0" fillId="0" borderId="0" xfId="0" applyBorder="1" applyAlignment="1">
      <alignment/>
    </xf>
    <xf numFmtId="0" fontId="5" fillId="0" borderId="0" xfId="0" applyFont="1" applyAlignment="1">
      <alignment horizontal="right"/>
    </xf>
    <xf numFmtId="0" fontId="6" fillId="0" borderId="0" xfId="0" applyFont="1" applyAlignment="1">
      <alignment/>
    </xf>
    <xf numFmtId="0" fontId="5" fillId="0" borderId="0" xfId="0" applyFont="1" applyAlignment="1">
      <alignment/>
    </xf>
    <xf numFmtId="0" fontId="9" fillId="0" borderId="0" xfId="52" applyFont="1" applyAlignment="1">
      <alignment horizontal="left" vertical="top" wrapText="1"/>
    </xf>
    <xf numFmtId="0" fontId="9" fillId="0" borderId="0" xfId="52" applyFont="1" applyAlignment="1">
      <alignment horizontal="left" vertical="top"/>
    </xf>
    <xf numFmtId="0" fontId="10" fillId="0" borderId="0" xfId="52" applyFont="1" applyAlignment="1" applyProtection="1">
      <alignment horizontal="left" vertical="top"/>
      <protection locked="0"/>
    </xf>
    <xf numFmtId="0" fontId="8" fillId="0" borderId="10" xfId="52" applyFont="1" applyBorder="1" applyAlignment="1" applyProtection="1">
      <alignment horizontal="center" vertical="center"/>
      <protection locked="0"/>
    </xf>
    <xf numFmtId="0" fontId="11" fillId="0" borderId="0" xfId="0" applyFont="1" applyAlignment="1">
      <alignment/>
    </xf>
    <xf numFmtId="0" fontId="0" fillId="0" borderId="0" xfId="0" applyFont="1" applyAlignment="1">
      <alignment/>
    </xf>
    <xf numFmtId="0" fontId="15" fillId="0" borderId="0" xfId="0" applyFont="1" applyAlignment="1">
      <alignment/>
    </xf>
    <xf numFmtId="0" fontId="13" fillId="0" borderId="0" xfId="0" applyFont="1" applyAlignment="1">
      <alignment/>
    </xf>
    <xf numFmtId="0" fontId="14" fillId="0" borderId="0" xfId="0" applyFont="1" applyAlignment="1">
      <alignment/>
    </xf>
    <xf numFmtId="0" fontId="18" fillId="0" borderId="10" xfId="52" applyFont="1" applyBorder="1" applyAlignment="1" applyProtection="1">
      <alignment horizontal="center" vertical="center"/>
      <protection locked="0"/>
    </xf>
    <xf numFmtId="0" fontId="5" fillId="0" borderId="10" xfId="52" applyFont="1" applyBorder="1" applyAlignment="1">
      <alignment horizontal="left" vertical="top" wrapText="1"/>
    </xf>
    <xf numFmtId="0" fontId="20" fillId="0" borderId="0" xfId="52" applyFont="1" applyBorder="1" applyAlignment="1" applyProtection="1">
      <alignment horizontal="center" vertical="center"/>
      <protection locked="0"/>
    </xf>
    <xf numFmtId="0" fontId="21" fillId="0" borderId="0" xfId="0" applyFont="1" applyAlignment="1">
      <alignment/>
    </xf>
    <xf numFmtId="0" fontId="4" fillId="0" borderId="0" xfId="0" applyFont="1" applyAlignment="1">
      <alignment vertical="top"/>
    </xf>
    <xf numFmtId="0" fontId="5" fillId="0" borderId="0" xfId="0" applyFont="1" applyAlignment="1">
      <alignment vertical="top"/>
    </xf>
    <xf numFmtId="0" fontId="7" fillId="0" borderId="10" xfId="52" applyFont="1" applyBorder="1" applyAlignment="1">
      <alignment horizontal="center" vertical="top" wrapText="1"/>
    </xf>
    <xf numFmtId="0" fontId="19" fillId="0" borderId="10" xfId="0" applyFont="1" applyBorder="1" applyAlignment="1">
      <alignment horizontal="justify" vertical="top"/>
    </xf>
    <xf numFmtId="0" fontId="17" fillId="0" borderId="10" xfId="0" applyFont="1" applyBorder="1" applyAlignment="1">
      <alignment horizontal="left" vertical="top" wrapText="1"/>
    </xf>
    <xf numFmtId="0" fontId="58" fillId="0" borderId="10" xfId="0" applyFont="1" applyBorder="1" applyAlignment="1">
      <alignment horizontal="left" vertical="top" wrapText="1"/>
    </xf>
    <xf numFmtId="0" fontId="59" fillId="0" borderId="10" xfId="0" applyFont="1" applyFill="1" applyBorder="1" applyAlignment="1">
      <alignment horizontal="left" vertical="top" wrapText="1"/>
    </xf>
    <xf numFmtId="0" fontId="16" fillId="0" borderId="10" xfId="0" applyFont="1" applyBorder="1" applyAlignment="1">
      <alignment horizontal="left" vertical="top" wrapText="1"/>
    </xf>
    <xf numFmtId="0" fontId="5" fillId="0" borderId="10" xfId="0" applyFont="1" applyBorder="1" applyAlignment="1">
      <alignment horizontal="left" vertical="top" wrapText="1"/>
    </xf>
    <xf numFmtId="0" fontId="5" fillId="0" borderId="10" xfId="0" applyNumberFormat="1" applyFont="1" applyBorder="1" applyAlignment="1">
      <alignment horizontal="justify" vertical="top" shrinkToFit="1"/>
    </xf>
    <xf numFmtId="0" fontId="5" fillId="33" borderId="10" xfId="0" applyFont="1" applyFill="1" applyBorder="1" applyAlignment="1">
      <alignment horizontal="left" vertical="top" wrapText="1"/>
    </xf>
    <xf numFmtId="0" fontId="5" fillId="0" borderId="10" xfId="0" applyFont="1" applyFill="1" applyBorder="1" applyAlignment="1">
      <alignment horizontal="left" vertical="top" wrapText="1"/>
    </xf>
    <xf numFmtId="0" fontId="18" fillId="0" borderId="10" xfId="52" applyFont="1" applyBorder="1" applyAlignment="1">
      <alignment horizontal="left" vertical="top" wrapText="1"/>
    </xf>
    <xf numFmtId="4" fontId="16" fillId="0" borderId="10" xfId="0" applyNumberFormat="1" applyFont="1" applyFill="1" applyBorder="1" applyAlignment="1">
      <alignment/>
    </xf>
    <xf numFmtId="4" fontId="5" fillId="0" borderId="10" xfId="0" applyNumberFormat="1" applyFont="1" applyFill="1" applyBorder="1" applyAlignment="1">
      <alignment/>
    </xf>
    <xf numFmtId="4" fontId="5" fillId="0" borderId="10" xfId="0" applyNumberFormat="1" applyFont="1" applyBorder="1" applyAlignment="1">
      <alignment/>
    </xf>
    <xf numFmtId="4" fontId="16" fillId="0" borderId="10" xfId="0" applyNumberFormat="1" applyFont="1" applyBorder="1" applyAlignment="1">
      <alignment/>
    </xf>
    <xf numFmtId="4" fontId="58" fillId="0" borderId="10" xfId="0" applyNumberFormat="1" applyFont="1" applyFill="1" applyBorder="1" applyAlignment="1">
      <alignment/>
    </xf>
    <xf numFmtId="4" fontId="59" fillId="0" borderId="10" xfId="0" applyNumberFormat="1" applyFont="1" applyFill="1" applyBorder="1" applyAlignment="1">
      <alignment/>
    </xf>
    <xf numFmtId="0" fontId="59" fillId="0" borderId="10" xfId="0" applyFont="1" applyBorder="1" applyAlignment="1">
      <alignment horizontal="left" vertical="top" wrapText="1"/>
    </xf>
    <xf numFmtId="4" fontId="60" fillId="0" borderId="10" xfId="0" applyNumberFormat="1" applyFont="1" applyFill="1" applyBorder="1" applyAlignment="1">
      <alignment/>
    </xf>
    <xf numFmtId="0" fontId="16" fillId="33" borderId="10" xfId="0" applyFont="1" applyFill="1" applyBorder="1" applyAlignment="1">
      <alignment horizontal="left" vertical="top" wrapText="1"/>
    </xf>
    <xf numFmtId="0" fontId="5" fillId="0" borderId="10" xfId="0" applyFont="1" applyBorder="1" applyAlignment="1">
      <alignment horizontal="left" vertical="center" wrapText="1"/>
    </xf>
    <xf numFmtId="4" fontId="17" fillId="0" borderId="10" xfId="0" applyNumberFormat="1" applyFont="1" applyFill="1" applyBorder="1" applyAlignment="1">
      <alignment/>
    </xf>
    <xf numFmtId="4" fontId="17" fillId="0" borderId="10" xfId="52" applyNumberFormat="1" applyFont="1" applyFill="1" applyBorder="1" applyAlignment="1" applyProtection="1">
      <alignment horizontal="right" vertical="center"/>
      <protection locked="0"/>
    </xf>
    <xf numFmtId="4" fontId="17" fillId="0" borderId="10" xfId="0" applyNumberFormat="1" applyFont="1" applyFill="1" applyBorder="1" applyAlignment="1">
      <alignment vertical="center"/>
    </xf>
    <xf numFmtId="4" fontId="19" fillId="0" borderId="10" xfId="52" applyNumberFormat="1" applyFont="1" applyFill="1" applyBorder="1" applyAlignment="1" applyProtection="1">
      <alignment horizontal="right" vertical="center"/>
      <protection locked="0"/>
    </xf>
    <xf numFmtId="4" fontId="3" fillId="0" borderId="10" xfId="0" applyNumberFormat="1" applyFont="1" applyFill="1" applyBorder="1" applyAlignment="1">
      <alignment/>
    </xf>
    <xf numFmtId="4" fontId="0" fillId="0" borderId="10" xfId="0" applyNumberFormat="1" applyFont="1" applyFill="1" applyBorder="1" applyAlignment="1">
      <alignment/>
    </xf>
    <xf numFmtId="0" fontId="12" fillId="0" borderId="0" xfId="0" applyFont="1" applyAlignment="1">
      <alignment horizontal="center" wrapText="1"/>
    </xf>
    <xf numFmtId="0" fontId="18" fillId="0" borderId="10" xfId="52" applyFont="1" applyBorder="1" applyAlignment="1" applyProtection="1">
      <alignment horizontal="center" vertical="center"/>
      <protection locked="0"/>
    </xf>
    <xf numFmtId="0" fontId="18" fillId="0" borderId="10" xfId="52" applyFont="1" applyBorder="1" applyAlignment="1">
      <alignment horizontal="left" vertical="top"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_Лист1"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73"/>
  <sheetViews>
    <sheetView tabSelected="1" zoomScalePageLayoutView="0" workbookViewId="0" topLeftCell="A1">
      <selection activeCell="B3" sqref="B3"/>
    </sheetView>
  </sheetViews>
  <sheetFormatPr defaultColWidth="9.00390625" defaultRowHeight="12.75" outlineLevelRow="2"/>
  <cols>
    <col min="1" max="1" width="86.25390625" style="21" customWidth="1"/>
    <col min="2" max="2" width="16.125" style="6" customWidth="1"/>
    <col min="3" max="3" width="9.25390625" style="0" customWidth="1"/>
    <col min="4" max="11" width="18.125" style="0" customWidth="1"/>
  </cols>
  <sheetData>
    <row r="1" ht="12.75">
      <c r="B1" s="5" t="s">
        <v>79</v>
      </c>
    </row>
    <row r="2" ht="12.75">
      <c r="B2" s="5" t="s">
        <v>21</v>
      </c>
    </row>
    <row r="3" ht="12.75">
      <c r="B3" s="5" t="s">
        <v>81</v>
      </c>
    </row>
    <row r="5" spans="1:2" ht="53.25" customHeight="1">
      <c r="A5" s="50" t="s">
        <v>54</v>
      </c>
      <c r="B5" s="50"/>
    </row>
    <row r="6" spans="1:2" ht="12.75">
      <c r="A6" s="22"/>
      <c r="B6" s="5"/>
    </row>
    <row r="7" spans="1:2" ht="12.75">
      <c r="A7" s="22"/>
      <c r="B7" s="5" t="s">
        <v>9</v>
      </c>
    </row>
    <row r="8" spans="1:11" ht="15">
      <c r="A8" s="23" t="s">
        <v>3</v>
      </c>
      <c r="B8" s="11" t="s">
        <v>4</v>
      </c>
      <c r="C8" s="1"/>
      <c r="D8" s="1"/>
      <c r="E8" s="1"/>
      <c r="F8" s="1"/>
      <c r="G8" s="1"/>
      <c r="H8" s="1"/>
      <c r="I8" s="1"/>
      <c r="J8" s="1"/>
      <c r="K8" s="1"/>
    </row>
    <row r="9" spans="1:11" ht="15">
      <c r="A9" s="23"/>
      <c r="B9" s="11"/>
      <c r="C9" s="1"/>
      <c r="D9" s="1"/>
      <c r="E9" s="1"/>
      <c r="F9" s="1"/>
      <c r="G9" s="1"/>
      <c r="H9" s="1"/>
      <c r="I9" s="1"/>
      <c r="J9" s="1"/>
      <c r="K9" s="1"/>
    </row>
    <row r="10" spans="1:11" s="20" customFormat="1" ht="15.75">
      <c r="A10" s="24" t="s">
        <v>17</v>
      </c>
      <c r="B10" s="45">
        <f>B11+B64</f>
        <v>836430963.89</v>
      </c>
      <c r="C10" s="19"/>
      <c r="D10" s="19"/>
      <c r="E10" s="19"/>
      <c r="F10" s="19"/>
      <c r="G10" s="19"/>
      <c r="H10" s="19"/>
      <c r="I10" s="19"/>
      <c r="J10" s="19"/>
      <c r="K10" s="19"/>
    </row>
    <row r="11" spans="1:2" s="12" customFormat="1" ht="15">
      <c r="A11" s="25" t="s">
        <v>18</v>
      </c>
      <c r="B11" s="46">
        <f>B14+B30+B59</f>
        <v>816336963.89</v>
      </c>
    </row>
    <row r="12" spans="1:2" s="2" customFormat="1" ht="12.75" hidden="1" outlineLevel="2">
      <c r="A12" s="26" t="s">
        <v>0</v>
      </c>
      <c r="B12" s="38">
        <f>SUM(B13)</f>
        <v>0</v>
      </c>
    </row>
    <row r="13" spans="1:2" ht="12.75" hidden="1" outlineLevel="2">
      <c r="A13" s="27" t="s">
        <v>10</v>
      </c>
      <c r="B13" s="39">
        <v>0</v>
      </c>
    </row>
    <row r="14" spans="1:2" s="2" customFormat="1" ht="12.75" outlineLevel="1" collapsed="1">
      <c r="A14" s="28" t="s">
        <v>2</v>
      </c>
      <c r="B14" s="34">
        <f>SUM(B15:B29)</f>
        <v>93504455.64</v>
      </c>
    </row>
    <row r="15" spans="1:2" s="13" customFormat="1" ht="38.25" outlineLevel="1">
      <c r="A15" s="29" t="s">
        <v>67</v>
      </c>
      <c r="B15" s="35">
        <v>19156204</v>
      </c>
    </row>
    <row r="16" spans="1:2" s="13" customFormat="1" ht="25.5" outlineLevel="1">
      <c r="A16" s="29" t="s">
        <v>69</v>
      </c>
      <c r="B16" s="35">
        <v>1778896.89</v>
      </c>
    </row>
    <row r="17" spans="1:2" s="13" customFormat="1" ht="38.25" outlineLevel="1">
      <c r="A17" s="29" t="s">
        <v>74</v>
      </c>
      <c r="B17" s="35">
        <v>180964.66</v>
      </c>
    </row>
    <row r="18" spans="1:2" s="13" customFormat="1" ht="25.5" outlineLevel="1">
      <c r="A18" s="29" t="s">
        <v>75</v>
      </c>
      <c r="B18" s="35">
        <v>331985</v>
      </c>
    </row>
    <row r="19" spans="1:2" s="13" customFormat="1" ht="15" customHeight="1" outlineLevel="1">
      <c r="A19" s="29" t="s">
        <v>77</v>
      </c>
      <c r="B19" s="35">
        <v>8083325</v>
      </c>
    </row>
    <row r="20" spans="1:2" s="13" customFormat="1" ht="12.75" outlineLevel="1">
      <c r="A20" s="29" t="s">
        <v>65</v>
      </c>
      <c r="B20" s="35">
        <v>2283460</v>
      </c>
    </row>
    <row r="21" spans="1:2" s="13" customFormat="1" ht="25.5" outlineLevel="1">
      <c r="A21" s="29" t="s">
        <v>66</v>
      </c>
      <c r="B21" s="35">
        <v>21911014</v>
      </c>
    </row>
    <row r="22" spans="1:2" s="13" customFormat="1" ht="25.5" outlineLevel="1">
      <c r="A22" s="29" t="s">
        <v>57</v>
      </c>
      <c r="B22" s="35">
        <v>7000000</v>
      </c>
    </row>
    <row r="23" spans="1:2" s="13" customFormat="1" ht="63.75" outlineLevel="1">
      <c r="A23" s="30" t="s">
        <v>58</v>
      </c>
      <c r="B23" s="35">
        <v>81000</v>
      </c>
    </row>
    <row r="24" spans="1:2" s="13" customFormat="1" ht="38.25" outlineLevel="1">
      <c r="A24" s="30" t="s">
        <v>59</v>
      </c>
      <c r="B24" s="35">
        <v>81600</v>
      </c>
    </row>
    <row r="25" spans="1:2" s="13" customFormat="1" ht="12.75" outlineLevel="1">
      <c r="A25" s="30" t="s">
        <v>72</v>
      </c>
      <c r="B25" s="35">
        <v>30000000</v>
      </c>
    </row>
    <row r="26" spans="1:2" s="13" customFormat="1" ht="25.5" outlineLevel="1">
      <c r="A26" s="30" t="s">
        <v>70</v>
      </c>
      <c r="B26" s="35">
        <v>1071831.09</v>
      </c>
    </row>
    <row r="27" spans="1:2" s="13" customFormat="1" ht="25.5" outlineLevel="1">
      <c r="A27" s="30" t="s">
        <v>73</v>
      </c>
      <c r="B27" s="35">
        <v>324421</v>
      </c>
    </row>
    <row r="28" spans="1:2" s="13" customFormat="1" ht="25.5" outlineLevel="1">
      <c r="A28" s="30" t="s">
        <v>76</v>
      </c>
      <c r="B28" s="35">
        <v>139590</v>
      </c>
    </row>
    <row r="29" spans="1:2" s="13" customFormat="1" ht="25.5" outlineLevel="1">
      <c r="A29" s="30" t="s">
        <v>31</v>
      </c>
      <c r="B29" s="35">
        <v>1080164</v>
      </c>
    </row>
    <row r="30" spans="1:2" ht="12.75">
      <c r="A30" s="28" t="s">
        <v>1</v>
      </c>
      <c r="B30" s="34">
        <f>SUM(B31:B50)</f>
        <v>702489109.25</v>
      </c>
    </row>
    <row r="31" spans="1:2" ht="42" customHeight="1">
      <c r="A31" s="31" t="s">
        <v>26</v>
      </c>
      <c r="B31" s="35">
        <v>549184</v>
      </c>
    </row>
    <row r="32" spans="1:2" ht="51">
      <c r="A32" s="31" t="s">
        <v>16</v>
      </c>
      <c r="B32" s="35">
        <v>461101</v>
      </c>
    </row>
    <row r="33" spans="1:2" ht="25.5">
      <c r="A33" s="32" t="s">
        <v>49</v>
      </c>
      <c r="B33" s="35">
        <v>0</v>
      </c>
    </row>
    <row r="34" spans="1:2" ht="38.25">
      <c r="A34" s="32" t="s">
        <v>50</v>
      </c>
      <c r="B34" s="35">
        <v>21578878</v>
      </c>
    </row>
    <row r="35" spans="1:2" ht="25.5">
      <c r="A35" s="32" t="s">
        <v>51</v>
      </c>
      <c r="B35" s="35">
        <v>23310150</v>
      </c>
    </row>
    <row r="36" spans="1:2" ht="25.5">
      <c r="A36" s="32" t="s">
        <v>52</v>
      </c>
      <c r="B36" s="35">
        <v>15678452</v>
      </c>
    </row>
    <row r="37" spans="1:2" ht="51">
      <c r="A37" s="32" t="s">
        <v>53</v>
      </c>
      <c r="B37" s="35">
        <v>1474981</v>
      </c>
    </row>
    <row r="38" spans="1:2" ht="38.25">
      <c r="A38" s="31" t="s">
        <v>27</v>
      </c>
      <c r="B38" s="35">
        <v>291245</v>
      </c>
    </row>
    <row r="39" spans="1:2" ht="25.5">
      <c r="A39" s="31" t="s">
        <v>45</v>
      </c>
      <c r="B39" s="35">
        <v>27895603</v>
      </c>
    </row>
    <row r="40" spans="1:2" ht="38.25">
      <c r="A40" s="31" t="s">
        <v>46</v>
      </c>
      <c r="B40" s="35">
        <v>5798842</v>
      </c>
    </row>
    <row r="41" spans="1:2" ht="25.5">
      <c r="A41" s="31" t="s">
        <v>47</v>
      </c>
      <c r="B41" s="35">
        <v>353427</v>
      </c>
    </row>
    <row r="42" spans="1:2" ht="38.25">
      <c r="A42" s="32" t="s">
        <v>63</v>
      </c>
      <c r="B42" s="35">
        <v>100855713</v>
      </c>
    </row>
    <row r="43" spans="1:2" ht="25.5">
      <c r="A43" s="31" t="s">
        <v>7</v>
      </c>
      <c r="B43" s="35">
        <v>924850</v>
      </c>
    </row>
    <row r="44" spans="1:2" ht="51">
      <c r="A44" s="31" t="s">
        <v>13</v>
      </c>
      <c r="B44" s="35">
        <v>100669658</v>
      </c>
    </row>
    <row r="45" spans="1:2" ht="89.25">
      <c r="A45" s="31" t="s">
        <v>12</v>
      </c>
      <c r="B45" s="35">
        <v>272152379</v>
      </c>
    </row>
    <row r="46" spans="1:2" ht="25.5">
      <c r="A46" s="31" t="s">
        <v>15</v>
      </c>
      <c r="B46" s="35">
        <v>6586853</v>
      </c>
    </row>
    <row r="47" spans="1:3" ht="38.25">
      <c r="A47" s="31" t="s">
        <v>41</v>
      </c>
      <c r="B47" s="35">
        <v>733465</v>
      </c>
      <c r="C47" s="13"/>
    </row>
    <row r="48" spans="1:2" ht="25.5">
      <c r="A48" s="32" t="s">
        <v>42</v>
      </c>
      <c r="B48" s="35">
        <v>25682929</v>
      </c>
    </row>
    <row r="49" spans="1:2" ht="25.5">
      <c r="A49" s="31" t="s">
        <v>25</v>
      </c>
      <c r="B49" s="35">
        <v>1448317</v>
      </c>
    </row>
    <row r="50" spans="1:6" ht="17.25" customHeight="1">
      <c r="A50" s="29" t="s">
        <v>6</v>
      </c>
      <c r="B50" s="35">
        <f>SUM(B52:B58)</f>
        <v>96043082.25</v>
      </c>
      <c r="D50" s="4"/>
      <c r="E50" s="4"/>
      <c r="F50" s="4"/>
    </row>
    <row r="51" spans="1:6" ht="12.75">
      <c r="A51" s="29" t="s">
        <v>5</v>
      </c>
      <c r="B51" s="39"/>
      <c r="D51" s="4"/>
      <c r="E51" s="4"/>
      <c r="F51" s="4"/>
    </row>
    <row r="52" spans="1:6" ht="38.25">
      <c r="A52" s="31" t="s">
        <v>28</v>
      </c>
      <c r="B52" s="35">
        <v>1755367.25</v>
      </c>
      <c r="D52" s="4"/>
      <c r="E52" s="4"/>
      <c r="F52" s="4"/>
    </row>
    <row r="53" spans="1:6" ht="25.5">
      <c r="A53" s="32" t="s">
        <v>14</v>
      </c>
      <c r="B53" s="35">
        <v>13126052</v>
      </c>
      <c r="D53" s="3"/>
      <c r="E53" s="3"/>
      <c r="F53" s="3"/>
    </row>
    <row r="54" spans="1:6" ht="153">
      <c r="A54" s="31" t="s">
        <v>19</v>
      </c>
      <c r="B54" s="35">
        <v>27241221</v>
      </c>
      <c r="D54" s="3"/>
      <c r="E54" s="3"/>
      <c r="F54" s="3"/>
    </row>
    <row r="55" spans="1:2" ht="38.25">
      <c r="A55" s="31" t="s">
        <v>8</v>
      </c>
      <c r="B55" s="35">
        <v>53829113</v>
      </c>
    </row>
    <row r="56" spans="1:2" ht="38.25">
      <c r="A56" s="31" t="s">
        <v>11</v>
      </c>
      <c r="B56" s="35">
        <v>77107</v>
      </c>
    </row>
    <row r="57" spans="1:2" ht="38.25">
      <c r="A57" s="31" t="s">
        <v>20</v>
      </c>
      <c r="B57" s="35">
        <v>364</v>
      </c>
    </row>
    <row r="58" spans="1:2" ht="24.75" customHeight="1">
      <c r="A58" s="31" t="s">
        <v>60</v>
      </c>
      <c r="B58" s="35">
        <v>13858</v>
      </c>
    </row>
    <row r="59" spans="1:2" s="2" customFormat="1" ht="12.75">
      <c r="A59" s="42" t="s">
        <v>38</v>
      </c>
      <c r="B59" s="34">
        <f>SUM(B60:B63)</f>
        <v>20343399</v>
      </c>
    </row>
    <row r="60" spans="1:2" ht="38.25">
      <c r="A60" s="31" t="s">
        <v>37</v>
      </c>
      <c r="B60" s="35">
        <v>17108280</v>
      </c>
    </row>
    <row r="61" spans="1:2" ht="140.25">
      <c r="A61" s="31" t="s">
        <v>61</v>
      </c>
      <c r="B61" s="35">
        <v>409500</v>
      </c>
    </row>
    <row r="62" spans="1:2" ht="165.75">
      <c r="A62" s="31" t="s">
        <v>62</v>
      </c>
      <c r="B62" s="35">
        <v>27300</v>
      </c>
    </row>
    <row r="63" spans="1:2" ht="38.25">
      <c r="A63" s="31" t="s">
        <v>64</v>
      </c>
      <c r="B63" s="35">
        <v>2798319</v>
      </c>
    </row>
    <row r="64" spans="1:2" s="12" customFormat="1" ht="15">
      <c r="A64" s="25" t="s">
        <v>34</v>
      </c>
      <c r="B64" s="44">
        <f>B65+B68</f>
        <v>20094000</v>
      </c>
    </row>
    <row r="65" spans="1:2" s="2" customFormat="1" ht="12.75">
      <c r="A65" s="28" t="s">
        <v>32</v>
      </c>
      <c r="B65" s="34">
        <f>SUM(B66:B67)</f>
        <v>20094000</v>
      </c>
    </row>
    <row r="66" spans="1:2" s="13" customFormat="1" ht="41.25" customHeight="1">
      <c r="A66" s="29" t="s">
        <v>30</v>
      </c>
      <c r="B66" s="35">
        <v>19564000</v>
      </c>
    </row>
    <row r="67" spans="1:2" s="13" customFormat="1" ht="38.25">
      <c r="A67" s="18" t="s">
        <v>39</v>
      </c>
      <c r="B67" s="36">
        <v>530000</v>
      </c>
    </row>
    <row r="68" spans="1:2" s="13" customFormat="1" ht="12.75" hidden="1" outlineLevel="1">
      <c r="A68" s="28" t="s">
        <v>33</v>
      </c>
      <c r="B68" s="37">
        <f>SUM(B69)</f>
        <v>0</v>
      </c>
    </row>
    <row r="69" spans="1:2" s="13" customFormat="1" ht="51" hidden="1" outlineLevel="1">
      <c r="A69" s="18" t="s">
        <v>36</v>
      </c>
      <c r="B69" s="36">
        <v>0</v>
      </c>
    </row>
    <row r="70" spans="1:2" ht="12.75" collapsed="1">
      <c r="A70" s="9"/>
      <c r="B70" s="7"/>
    </row>
    <row r="71" spans="1:2" ht="12.75">
      <c r="A71" s="10"/>
      <c r="B71" s="7"/>
    </row>
    <row r="72" spans="1:2" ht="12.75">
      <c r="A72" s="10"/>
      <c r="B72" s="7"/>
    </row>
    <row r="73" spans="1:2" ht="12.75">
      <c r="A73" s="22"/>
      <c r="B73" s="7"/>
    </row>
  </sheetData>
  <sheetProtection/>
  <mergeCells count="1">
    <mergeCell ref="A5:B5"/>
  </mergeCells>
  <printOptions/>
  <pageMargins left="0.7874015748031497" right="0.7874015748031497" top="0.1968503937007874" bottom="0.5905511811023623" header="0.5118110236220472" footer="0.5118110236220472"/>
  <pageSetup horizontalDpi="600" verticalDpi="600" orientation="portrait" paperSize="9" scale="85" r:id="rId1"/>
  <headerFooter alignWithMargins="0">
    <oddFooter>&amp;Cстраница &amp;P из &amp;N</oddFooter>
  </headerFooter>
</worksheet>
</file>

<file path=xl/worksheets/sheet2.xml><?xml version="1.0" encoding="utf-8"?>
<worksheet xmlns="http://schemas.openxmlformats.org/spreadsheetml/2006/main" xmlns:r="http://schemas.openxmlformats.org/officeDocument/2006/relationships">
  <dimension ref="A1:K77"/>
  <sheetViews>
    <sheetView zoomScalePageLayoutView="0" workbookViewId="0" topLeftCell="A1">
      <selection activeCell="B10" sqref="B10"/>
    </sheetView>
  </sheetViews>
  <sheetFormatPr defaultColWidth="9.00390625" defaultRowHeight="12.75" outlineLevelRow="2"/>
  <cols>
    <col min="1" max="1" width="53.375" style="21" customWidth="1"/>
    <col min="2" max="2" width="17.00390625" style="6" customWidth="1"/>
    <col min="3" max="3" width="15.875" style="0" customWidth="1"/>
    <col min="4" max="11" width="18.125" style="0" customWidth="1"/>
  </cols>
  <sheetData>
    <row r="1" ht="12.75">
      <c r="C1" s="5" t="s">
        <v>80</v>
      </c>
    </row>
    <row r="2" ht="12.75">
      <c r="C2" s="5" t="s">
        <v>21</v>
      </c>
    </row>
    <row r="3" ht="12.75">
      <c r="C3" s="5" t="s">
        <v>81</v>
      </c>
    </row>
    <row r="5" spans="1:3" ht="81.75" customHeight="1">
      <c r="A5" s="50" t="s">
        <v>55</v>
      </c>
      <c r="B5" s="50"/>
      <c r="C5" s="50"/>
    </row>
    <row r="6" spans="1:2" ht="12.75">
      <c r="A6" s="22"/>
      <c r="B6" s="5"/>
    </row>
    <row r="7" spans="1:2" ht="12.75">
      <c r="A7" s="22"/>
      <c r="B7" s="5" t="s">
        <v>9</v>
      </c>
    </row>
    <row r="8" spans="1:11" ht="15">
      <c r="A8" s="52" t="s">
        <v>3</v>
      </c>
      <c r="B8" s="51" t="s">
        <v>4</v>
      </c>
      <c r="C8" s="51"/>
      <c r="D8" s="1"/>
      <c r="E8" s="1"/>
      <c r="F8" s="1"/>
      <c r="G8" s="1"/>
      <c r="H8" s="1"/>
      <c r="I8" s="1"/>
      <c r="J8" s="1"/>
      <c r="K8" s="1"/>
    </row>
    <row r="9" spans="1:11" ht="15">
      <c r="A9" s="52"/>
      <c r="B9" s="17" t="s">
        <v>40</v>
      </c>
      <c r="C9" s="17" t="s">
        <v>56</v>
      </c>
      <c r="D9" s="1"/>
      <c r="E9" s="1"/>
      <c r="F9" s="1"/>
      <c r="G9" s="1"/>
      <c r="H9" s="1"/>
      <c r="I9" s="1"/>
      <c r="J9" s="1"/>
      <c r="K9" s="1"/>
    </row>
    <row r="10" spans="1:11" ht="15">
      <c r="A10" s="33"/>
      <c r="B10" s="17"/>
      <c r="C10" s="17"/>
      <c r="D10" s="1"/>
      <c r="E10" s="1"/>
      <c r="F10" s="1"/>
      <c r="G10" s="1"/>
      <c r="H10" s="1"/>
      <c r="I10" s="1"/>
      <c r="J10" s="1"/>
      <c r="K10" s="1"/>
    </row>
    <row r="11" spans="1:11" s="20" customFormat="1" ht="15.75">
      <c r="A11" s="24" t="s">
        <v>17</v>
      </c>
      <c r="B11" s="47">
        <f>B12+B66</f>
        <v>778699722.84</v>
      </c>
      <c r="C11" s="47">
        <f>C12+C66</f>
        <v>770455293.9300001</v>
      </c>
      <c r="D11" s="19"/>
      <c r="E11" s="19"/>
      <c r="F11" s="19"/>
      <c r="G11" s="19"/>
      <c r="H11" s="19"/>
      <c r="I11" s="19"/>
      <c r="J11" s="19"/>
      <c r="K11" s="19"/>
    </row>
    <row r="12" spans="1:3" s="12" customFormat="1" ht="28.5">
      <c r="A12" s="25" t="s">
        <v>18</v>
      </c>
      <c r="B12" s="46">
        <f>B15+B30+B61</f>
        <v>758368722.84</v>
      </c>
      <c r="C12" s="46">
        <f>C15+C30+C61</f>
        <v>749877293.9300001</v>
      </c>
    </row>
    <row r="13" spans="1:3" s="2" customFormat="1" ht="25.5" outlineLevel="2">
      <c r="A13" s="28" t="s">
        <v>0</v>
      </c>
      <c r="B13" s="34">
        <f>SUM(B14)</f>
        <v>0</v>
      </c>
      <c r="C13" s="48">
        <f>C14</f>
        <v>0</v>
      </c>
    </row>
    <row r="14" spans="1:3" ht="25.5" outlineLevel="2">
      <c r="A14" s="32" t="s">
        <v>10</v>
      </c>
      <c r="B14" s="35">
        <v>0</v>
      </c>
      <c r="C14" s="49">
        <v>0</v>
      </c>
    </row>
    <row r="15" spans="1:3" s="2" customFormat="1" ht="25.5" outlineLevel="1">
      <c r="A15" s="28" t="s">
        <v>2</v>
      </c>
      <c r="B15" s="34">
        <f>SUM(B16:B29)</f>
        <v>70469141.59</v>
      </c>
      <c r="C15" s="34">
        <f>SUM(C16:C29)</f>
        <v>70391292.68</v>
      </c>
    </row>
    <row r="16" spans="1:3" s="13" customFormat="1" ht="51" outlineLevel="1">
      <c r="A16" s="29" t="s">
        <v>67</v>
      </c>
      <c r="B16" s="35">
        <v>19156204</v>
      </c>
      <c r="C16" s="35">
        <v>20327764</v>
      </c>
    </row>
    <row r="17" spans="1:3" s="13" customFormat="1" ht="25.5" outlineLevel="1">
      <c r="A17" s="29" t="s">
        <v>69</v>
      </c>
      <c r="B17" s="35">
        <v>1793417.84</v>
      </c>
      <c r="C17" s="35">
        <v>1780148.93</v>
      </c>
    </row>
    <row r="18" spans="1:3" s="13" customFormat="1" ht="25.5" outlineLevel="1">
      <c r="A18" s="29" t="s">
        <v>71</v>
      </c>
      <c r="B18" s="35">
        <v>0</v>
      </c>
      <c r="C18" s="35">
        <v>4050000</v>
      </c>
    </row>
    <row r="19" spans="1:3" s="13" customFormat="1" ht="49.5" customHeight="1" outlineLevel="1">
      <c r="A19" s="43" t="s">
        <v>74</v>
      </c>
      <c r="B19" s="35">
        <v>180964.66</v>
      </c>
      <c r="C19" s="35">
        <v>181180.66</v>
      </c>
    </row>
    <row r="20" spans="1:3" s="13" customFormat="1" ht="39.75" customHeight="1" outlineLevel="1">
      <c r="A20" s="43" t="s">
        <v>75</v>
      </c>
      <c r="B20" s="35">
        <v>751490</v>
      </c>
      <c r="C20" s="35">
        <v>0</v>
      </c>
    </row>
    <row r="21" spans="1:3" s="2" customFormat="1" ht="25.5" outlineLevel="1">
      <c r="A21" s="43" t="s">
        <v>65</v>
      </c>
      <c r="B21" s="35">
        <v>2283460</v>
      </c>
      <c r="C21" s="35">
        <v>2283460</v>
      </c>
    </row>
    <row r="22" spans="1:3" s="2" customFormat="1" ht="25.5" outlineLevel="1">
      <c r="A22" s="29" t="s">
        <v>66</v>
      </c>
      <c r="B22" s="35">
        <v>21911014</v>
      </c>
      <c r="C22" s="35">
        <v>21911014</v>
      </c>
    </row>
    <row r="23" spans="1:3" s="2" customFormat="1" ht="38.25" outlineLevel="1">
      <c r="A23" s="29" t="s">
        <v>70</v>
      </c>
      <c r="B23" s="35">
        <v>1071831.09</v>
      </c>
      <c r="C23" s="35">
        <v>1071831.09</v>
      </c>
    </row>
    <row r="24" spans="1:3" s="2" customFormat="1" ht="38.25" outlineLevel="1">
      <c r="A24" s="29" t="s">
        <v>68</v>
      </c>
      <c r="B24" s="35">
        <v>881538</v>
      </c>
      <c r="C24" s="35">
        <v>0</v>
      </c>
    </row>
    <row r="25" spans="1:3" s="13" customFormat="1" ht="102" outlineLevel="1">
      <c r="A25" s="30" t="s">
        <v>22</v>
      </c>
      <c r="B25" s="35">
        <v>204672</v>
      </c>
      <c r="C25" s="35">
        <v>233624</v>
      </c>
    </row>
    <row r="26" spans="1:3" s="13" customFormat="1" ht="51" outlineLevel="1">
      <c r="A26" s="30" t="s">
        <v>23</v>
      </c>
      <c r="B26" s="35">
        <v>67890</v>
      </c>
      <c r="C26" s="35">
        <v>52956</v>
      </c>
    </row>
    <row r="27" spans="1:3" s="13" customFormat="1" ht="25.5" outlineLevel="1">
      <c r="A27" s="30" t="s">
        <v>78</v>
      </c>
      <c r="B27" s="35">
        <v>21353859</v>
      </c>
      <c r="C27" s="35">
        <v>17435756</v>
      </c>
    </row>
    <row r="28" spans="1:3" s="13" customFormat="1" ht="51" outlineLevel="1">
      <c r="A28" s="30" t="s">
        <v>24</v>
      </c>
      <c r="B28" s="35">
        <v>716625</v>
      </c>
      <c r="C28" s="35">
        <v>867359</v>
      </c>
    </row>
    <row r="29" spans="1:3" s="13" customFormat="1" ht="38.25" outlineLevel="1">
      <c r="A29" s="30" t="s">
        <v>76</v>
      </c>
      <c r="B29" s="35">
        <v>96176</v>
      </c>
      <c r="C29" s="35">
        <v>196199</v>
      </c>
    </row>
    <row r="30" spans="1:3" ht="25.5">
      <c r="A30" s="28" t="s">
        <v>1</v>
      </c>
      <c r="B30" s="34">
        <f>SUM(B31:B53)</f>
        <v>667954650.25</v>
      </c>
      <c r="C30" s="34">
        <f>SUM(C31:C53)</f>
        <v>659541070.25</v>
      </c>
    </row>
    <row r="31" spans="1:3" ht="76.5">
      <c r="A31" s="31" t="s">
        <v>26</v>
      </c>
      <c r="B31" s="35">
        <v>549184</v>
      </c>
      <c r="C31" s="35">
        <v>549184</v>
      </c>
    </row>
    <row r="32" spans="1:3" ht="76.5">
      <c r="A32" s="31" t="s">
        <v>16</v>
      </c>
      <c r="B32" s="35">
        <v>461101</v>
      </c>
      <c r="C32" s="35">
        <v>461101</v>
      </c>
    </row>
    <row r="33" spans="1:3" ht="51">
      <c r="A33" s="31" t="s">
        <v>49</v>
      </c>
      <c r="B33" s="35">
        <v>0</v>
      </c>
      <c r="C33" s="35">
        <v>0</v>
      </c>
    </row>
    <row r="34" spans="1:3" ht="51">
      <c r="A34" s="31" t="s">
        <v>50</v>
      </c>
      <c r="B34" s="35">
        <v>13556608</v>
      </c>
      <c r="C34" s="35">
        <v>4775468</v>
      </c>
    </row>
    <row r="35" spans="1:3" ht="38.25">
      <c r="A35" s="31" t="s">
        <v>51</v>
      </c>
      <c r="B35" s="35">
        <v>0</v>
      </c>
      <c r="C35" s="35">
        <v>0</v>
      </c>
    </row>
    <row r="36" spans="1:3" ht="51">
      <c r="A36" s="31" t="s">
        <v>52</v>
      </c>
      <c r="B36" s="35">
        <v>11826610</v>
      </c>
      <c r="C36" s="35">
        <v>11826610</v>
      </c>
    </row>
    <row r="37" spans="1:3" ht="76.5">
      <c r="A37" s="32" t="s">
        <v>53</v>
      </c>
      <c r="B37" s="35">
        <v>1474981</v>
      </c>
      <c r="C37" s="35">
        <v>1474981</v>
      </c>
    </row>
    <row r="38" spans="1:3" ht="76.5">
      <c r="A38" s="31" t="s">
        <v>29</v>
      </c>
      <c r="B38" s="35">
        <v>291245</v>
      </c>
      <c r="C38" s="35">
        <v>291245</v>
      </c>
    </row>
    <row r="39" spans="1:3" ht="63.75">
      <c r="A39" s="31" t="s">
        <v>63</v>
      </c>
      <c r="B39" s="35">
        <v>101045745</v>
      </c>
      <c r="C39" s="35">
        <v>101045745</v>
      </c>
    </row>
    <row r="40" spans="1:3" ht="25.5">
      <c r="A40" s="31" t="s">
        <v>45</v>
      </c>
      <c r="B40" s="35">
        <v>27891813</v>
      </c>
      <c r="C40" s="35">
        <v>27890460</v>
      </c>
    </row>
    <row r="41" spans="1:3" ht="57" customHeight="1">
      <c r="A41" s="31" t="s">
        <v>46</v>
      </c>
      <c r="B41" s="35">
        <v>6030795</v>
      </c>
      <c r="C41" s="35">
        <v>6272027</v>
      </c>
    </row>
    <row r="42" spans="1:3" ht="51">
      <c r="A42" s="31" t="s">
        <v>47</v>
      </c>
      <c r="B42" s="35">
        <v>391332</v>
      </c>
      <c r="C42" s="35">
        <v>442225</v>
      </c>
    </row>
    <row r="43" spans="1:3" ht="63.75">
      <c r="A43" s="32" t="s">
        <v>48</v>
      </c>
      <c r="B43" s="35">
        <v>0</v>
      </c>
      <c r="C43" s="35">
        <v>0</v>
      </c>
    </row>
    <row r="44" spans="1:3" ht="25.5">
      <c r="A44" s="31" t="s">
        <v>7</v>
      </c>
      <c r="B44" s="35">
        <v>924850</v>
      </c>
      <c r="C44" s="35">
        <v>924850</v>
      </c>
    </row>
    <row r="45" spans="1:3" s="13" customFormat="1" ht="89.25">
      <c r="A45" s="31" t="s">
        <v>13</v>
      </c>
      <c r="B45" s="35">
        <v>100669658</v>
      </c>
      <c r="C45" s="35">
        <v>100669658</v>
      </c>
    </row>
    <row r="46" spans="1:3" s="13" customFormat="1" ht="153">
      <c r="A46" s="31" t="s">
        <v>12</v>
      </c>
      <c r="B46" s="35">
        <v>272152379</v>
      </c>
      <c r="C46" s="35">
        <v>272152379</v>
      </c>
    </row>
    <row r="47" spans="1:3" s="13" customFormat="1" ht="51">
      <c r="A47" s="31" t="s">
        <v>41</v>
      </c>
      <c r="B47" s="35">
        <v>733465</v>
      </c>
      <c r="C47" s="35">
        <v>733465</v>
      </c>
    </row>
    <row r="48" spans="1:3" s="13" customFormat="1" ht="38.25">
      <c r="A48" s="31" t="s">
        <v>15</v>
      </c>
      <c r="B48" s="35">
        <v>6586853</v>
      </c>
      <c r="C48" s="35">
        <v>6586853</v>
      </c>
    </row>
    <row r="49" spans="1:3" s="13" customFormat="1" ht="38.25">
      <c r="A49" s="31" t="s">
        <v>43</v>
      </c>
      <c r="B49" s="35">
        <v>0</v>
      </c>
      <c r="C49" s="35">
        <v>0</v>
      </c>
    </row>
    <row r="50" spans="1:3" s="13" customFormat="1" ht="38.25">
      <c r="A50" s="32" t="s">
        <v>44</v>
      </c>
      <c r="B50" s="35">
        <v>25682929</v>
      </c>
      <c r="C50" s="35">
        <v>25682929</v>
      </c>
    </row>
    <row r="51" spans="1:3" ht="38.25">
      <c r="A51" s="31" t="s">
        <v>25</v>
      </c>
      <c r="B51" s="35">
        <v>1641997</v>
      </c>
      <c r="C51" s="35">
        <v>1718822</v>
      </c>
    </row>
    <row r="52" spans="1:3" ht="51">
      <c r="A52" s="31" t="s">
        <v>20</v>
      </c>
      <c r="B52" s="35">
        <v>387</v>
      </c>
      <c r="C52" s="35">
        <v>350</v>
      </c>
    </row>
    <row r="53" spans="1:6" ht="25.5">
      <c r="A53" s="29" t="s">
        <v>6</v>
      </c>
      <c r="B53" s="35">
        <f>SUM(B55:B60)</f>
        <v>96042718.25</v>
      </c>
      <c r="C53" s="35">
        <f>SUM(C55:C60)</f>
        <v>96042718.25</v>
      </c>
      <c r="D53" s="4"/>
      <c r="E53" s="4"/>
      <c r="F53" s="4"/>
    </row>
    <row r="54" spans="1:6" ht="12.75">
      <c r="A54" s="40" t="s">
        <v>5</v>
      </c>
      <c r="B54" s="39"/>
      <c r="C54" s="41"/>
      <c r="D54" s="4"/>
      <c r="E54" s="4"/>
      <c r="F54" s="4"/>
    </row>
    <row r="55" spans="1:6" ht="51">
      <c r="A55" s="31" t="s">
        <v>28</v>
      </c>
      <c r="B55" s="35">
        <v>1755367.25</v>
      </c>
      <c r="C55" s="35">
        <v>1755367.25</v>
      </c>
      <c r="D55" s="4"/>
      <c r="E55" s="4"/>
      <c r="F55" s="4"/>
    </row>
    <row r="56" spans="1:6" ht="38.25">
      <c r="A56" s="31" t="s">
        <v>14</v>
      </c>
      <c r="B56" s="35">
        <v>13126052</v>
      </c>
      <c r="C56" s="35">
        <v>13126052</v>
      </c>
      <c r="D56" s="3"/>
      <c r="E56" s="3"/>
      <c r="F56" s="3"/>
    </row>
    <row r="57" spans="1:6" ht="267.75">
      <c r="A57" s="31" t="s">
        <v>19</v>
      </c>
      <c r="B57" s="35">
        <v>27241221</v>
      </c>
      <c r="C57" s="35">
        <v>27241221</v>
      </c>
      <c r="D57" s="3"/>
      <c r="E57" s="3"/>
      <c r="F57" s="3"/>
    </row>
    <row r="58" spans="1:3" ht="51">
      <c r="A58" s="31" t="s">
        <v>8</v>
      </c>
      <c r="B58" s="35">
        <v>53829113</v>
      </c>
      <c r="C58" s="35">
        <v>53829113</v>
      </c>
    </row>
    <row r="59" spans="1:3" ht="51">
      <c r="A59" s="31" t="s">
        <v>11</v>
      </c>
      <c r="B59" s="35">
        <v>77107</v>
      </c>
      <c r="C59" s="35">
        <v>77107</v>
      </c>
    </row>
    <row r="60" spans="1:3" ht="51">
      <c r="A60" s="31" t="s">
        <v>60</v>
      </c>
      <c r="B60" s="35">
        <v>13858</v>
      </c>
      <c r="C60" s="35">
        <v>13858</v>
      </c>
    </row>
    <row r="61" spans="1:3" ht="25.5">
      <c r="A61" s="42" t="s">
        <v>38</v>
      </c>
      <c r="B61" s="34">
        <f>SUM(B62:B65)</f>
        <v>19944931</v>
      </c>
      <c r="C61" s="34">
        <f>SUM(C62:C65)</f>
        <v>19944931</v>
      </c>
    </row>
    <row r="62" spans="1:3" ht="63.75">
      <c r="A62" s="31" t="s">
        <v>37</v>
      </c>
      <c r="B62" s="35">
        <v>17186400</v>
      </c>
      <c r="C62" s="35">
        <v>17186400</v>
      </c>
    </row>
    <row r="63" spans="1:3" ht="229.5">
      <c r="A63" s="31" t="s">
        <v>61</v>
      </c>
      <c r="B63" s="35">
        <v>0</v>
      </c>
      <c r="C63" s="35">
        <v>0</v>
      </c>
    </row>
    <row r="64" spans="1:3" ht="267.75">
      <c r="A64" s="31" t="s">
        <v>62</v>
      </c>
      <c r="B64" s="35">
        <v>0</v>
      </c>
      <c r="C64" s="35">
        <v>0</v>
      </c>
    </row>
    <row r="65" spans="1:3" ht="51">
      <c r="A65" s="31" t="s">
        <v>64</v>
      </c>
      <c r="B65" s="35">
        <v>2758531</v>
      </c>
      <c r="C65" s="35">
        <v>2758531</v>
      </c>
    </row>
    <row r="66" spans="1:3" s="14" customFormat="1" ht="28.5">
      <c r="A66" s="25" t="s">
        <v>35</v>
      </c>
      <c r="B66" s="44">
        <f>B67+B70</f>
        <v>20331000</v>
      </c>
      <c r="C66" s="44">
        <f>C67+C70</f>
        <v>20578000</v>
      </c>
    </row>
    <row r="67" spans="1:3" s="15" customFormat="1" ht="25.5">
      <c r="A67" s="28" t="s">
        <v>32</v>
      </c>
      <c r="B67" s="34">
        <f>SUM(B68:B69)</f>
        <v>20331000</v>
      </c>
      <c r="C67" s="34">
        <f>SUM(C68:C69)</f>
        <v>20578000</v>
      </c>
    </row>
    <row r="68" spans="1:3" s="16" customFormat="1" ht="76.5">
      <c r="A68" s="29" t="s">
        <v>30</v>
      </c>
      <c r="B68" s="35">
        <v>19801000</v>
      </c>
      <c r="C68" s="35">
        <v>20048000</v>
      </c>
    </row>
    <row r="69" spans="1:3" ht="63.75">
      <c r="A69" s="18" t="s">
        <v>39</v>
      </c>
      <c r="B69" s="36">
        <v>530000</v>
      </c>
      <c r="C69" s="35">
        <v>530000</v>
      </c>
    </row>
    <row r="70" spans="1:3" s="13" customFormat="1" ht="25.5" hidden="1" outlineLevel="1">
      <c r="A70" s="28" t="s">
        <v>33</v>
      </c>
      <c r="B70" s="37">
        <f>SUM(B71)</f>
        <v>0</v>
      </c>
      <c r="C70" s="37">
        <f>SUM(C71)</f>
        <v>0</v>
      </c>
    </row>
    <row r="71" spans="1:3" s="13" customFormat="1" ht="76.5" hidden="1" outlineLevel="1">
      <c r="A71" s="18" t="s">
        <v>36</v>
      </c>
      <c r="B71" s="36">
        <v>0</v>
      </c>
      <c r="C71" s="36">
        <v>0</v>
      </c>
    </row>
    <row r="72" spans="1:2" ht="12.75" collapsed="1">
      <c r="A72" s="8"/>
      <c r="B72" s="7"/>
    </row>
    <row r="73" spans="1:2" ht="12.75">
      <c r="A73" s="9"/>
      <c r="B73" s="7"/>
    </row>
    <row r="74" spans="1:2" ht="12.75">
      <c r="A74" s="9"/>
      <c r="B74" s="7"/>
    </row>
    <row r="75" spans="1:2" ht="12.75">
      <c r="A75" s="10"/>
      <c r="B75" s="7"/>
    </row>
    <row r="76" spans="1:2" ht="12.75">
      <c r="A76" s="10"/>
      <c r="B76" s="7"/>
    </row>
    <row r="77" spans="1:2" ht="12.75">
      <c r="A77" s="22"/>
      <c r="B77" s="7"/>
    </row>
  </sheetData>
  <sheetProtection/>
  <mergeCells count="3">
    <mergeCell ref="B8:C8"/>
    <mergeCell ref="A5:C5"/>
    <mergeCell ref="A8:A9"/>
  </mergeCells>
  <printOptions/>
  <pageMargins left="0.7874015748031497" right="0.7874015748031497" top="0.1968503937007874" bottom="0.7874015748031497" header="0.5118110236220472" footer="0.5118110236220472"/>
  <pageSetup horizontalDpi="600" verticalDpi="600" orientation="portrait" paperSize="9" r:id="rId1"/>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ADM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kazna</dc:creator>
  <cp:keywords/>
  <dc:description/>
  <cp:lastModifiedBy>Admin</cp:lastModifiedBy>
  <cp:lastPrinted>2022-11-19T10:00:22Z</cp:lastPrinted>
  <dcterms:created xsi:type="dcterms:W3CDTF">2008-04-14T12:53:17Z</dcterms:created>
  <dcterms:modified xsi:type="dcterms:W3CDTF">2022-11-19T10:00:24Z</dcterms:modified>
  <cp:category/>
  <cp:version/>
  <cp:contentType/>
  <cp:contentStatus/>
</cp:coreProperties>
</file>