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<sst xmlns="http://schemas.openxmlformats.org/spreadsheetml/2006/main" count="104" uniqueCount="103">
  <si>
    <t>Наименование</t>
  </si>
  <si>
    <t>Раздел, подраздел</t>
  </si>
  <si>
    <t>в рублях</t>
  </si>
  <si>
    <t xml:space="preserve">к решению Районной Думы </t>
  </si>
  <si>
    <t>Измененные бюджетные ассигнования на 2023 год</t>
  </si>
  <si>
    <t>0100</t>
  </si>
  <si>
    <t>0104</t>
  </si>
  <si>
    <t>0105</t>
  </si>
  <si>
    <t>0106</t>
  </si>
  <si>
    <t>0111</t>
  </si>
  <si>
    <t>0113</t>
  </si>
  <si>
    <t>0300</t>
  </si>
  <si>
    <t>0304</t>
  </si>
  <si>
    <t>0309</t>
  </si>
  <si>
    <t>0310</t>
  </si>
  <si>
    <t>0400</t>
  </si>
  <si>
    <t>0405</t>
  </si>
  <si>
    <t>0406</t>
  </si>
  <si>
    <t>0408</t>
  </si>
  <si>
    <t>0409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</si>
  <si>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</si>
  <si>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</si>
  <si>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</si>
  <si>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</si>
  <si>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</si>
  <si>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</si>
  <si>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</si>
  <si>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</si>
  <si>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</si>
  <si>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</si>
  <si>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</si>
  <si>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</si>
  <si>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</si>
  <si>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</si>
  <si>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</si>
  <si>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</si>
  <si>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</si>
  <si>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</si>
  <si>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</si>
  <si>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1100</t>
  </si>
  <si>
    <t>1101</t>
  </si>
  <si>
    <t>1200</t>
  </si>
  <si>
    <t>1201</t>
  </si>
  <si>
    <t>1202</t>
  </si>
  <si>
    <t>1400</t>
  </si>
  <si>
    <t>1401</t>
  </si>
  <si>
    <t>1403</t>
  </si>
  <si>
    <t>Распределение бюджетных ассигнований по разделам и подразделам бюджетной классификации  на 2023 год</t>
  </si>
  <si>
    <t>0600</t>
  </si>
  <si>
    <t>0603</t>
  </si>
  <si>
    <t>Приложение №10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</si>
  <si>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</si>
  <si>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</si>
  <si>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</si>
  <si>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</si>
  <si>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</si>
  <si>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</si>
  <si>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</si>
  <si>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</si>
  <si>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</si>
  <si>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</si>
  <si>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</si>
  <si>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</si>
  <si>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</si>
  <si>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</si>
  <si>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</si>
  <si>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</si>
  <si>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</si>
  <si>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</si>
  <si>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</si>
  <si>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</si>
  <si>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</si>
  <si>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</si>
  <si>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</si>
  <si>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</si>
  <si>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</si>
  <si>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</si>
  <si>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</si>
  <si>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</si>
  <si>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</si>
  <si>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</si>
  <si>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</si>
  <si>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</si>
  <si>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</si>
  <si>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</si>
  <si>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</si>
  <si>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</si>
  <si>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</si>
  <si>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</si>
  <si>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Спорт высших достижений</t>
  </si>
  <si>
    <t>1103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</si>
  <si>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</si>
  <si>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</si>
  <si>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</si>
  <si>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</si>
  <si>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</si>
  <si>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</si>
  <si>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Всего</t>
  </si>
  <si>
    <t>№167 от 22.12.2022</t>
  </si>
  <si>
    <t>поправка   (+ -)</t>
  </si>
  <si>
    <t>Утверждено с учетом поправки</t>
  </si>
  <si>
    <t>Приложение №6</t>
  </si>
  <si>
    <t>№ 183 от 16.02.2023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</si>
</sst>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00"/>
    <numFmt numFmtId="175" formatCode="#,##0.0"/>
    <numFmt numFmtId="176" formatCode="#,##0.000"/>
    <numFmt numFmtId="177" formatCode="0.0%"/>
    <numFmt numFmtId="178" formatCode="0.000%"/>
    <numFmt numFmtId="179" formatCode="0.0"/>
    <numFmt numFmtId="180" formatCode="#,##0.0000"/>
    <numFmt numFmtId="181" formatCode="#,##0.00000"/>
    <numFmt numFmtId="182" formatCode="#,##0.000000"/>
    <numFmt numFmtId="183" formatCode="#,##0.0000000"/>
    <numFmt numFmtId="184" formatCode="0.00000"/>
  </numFmts>
  <fonts count="60">
    <font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000000"/>
      <name val="Times New Roman"/>
      <family val="0"/>
    </font>
    <font>
      <b/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38" fillId="2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9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40" fillId="0" borderId="1">
      <alignment horizontal="center" vertical="center" shrinkToFi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49" fontId="39" fillId="0" borderId="1">
      <alignment horizontal="left" vertical="top"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41" fillId="0" borderId="2">
      <alignment horizontal="right"/>
      <protection/>
    </xf>
    <xf numFmtId="49" fontId="40" fillId="0" borderId="1">
      <alignment horizontal="left" vertical="top" wrapText="1"/>
      <protection/>
    </xf>
    <xf numFmtId="49" fontId="40" fillId="0" borderId="1">
      <alignment horizontal="left" vertical="top" wrapText="1"/>
      <protection/>
    </xf>
    <xf numFmtId="49" fontId="40" fillId="0" borderId="1">
      <alignment horizontal="left" vertical="top" wrapText="1"/>
      <protection/>
    </xf>
    <xf numFmtId="49" fontId="40" fillId="0" borderId="1">
      <alignment horizontal="left" vertical="top" wrapTex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1">
      <alignment horizontal="left"/>
      <protection/>
    </xf>
    <xf numFmtId="0" fontId="37" fillId="20" borderId="0">
      <alignment shrinkToFit="1"/>
      <protection/>
    </xf>
    <xf numFmtId="0" fontId="37" fillId="20" borderId="0">
      <alignment shrinkToFit="1"/>
      <protection/>
    </xf>
    <xf numFmtId="0" fontId="37" fillId="20" borderId="0">
      <alignment shrinkToFit="1"/>
      <protection/>
    </xf>
    <xf numFmtId="0" fontId="37" fillId="20" borderId="0">
      <alignment shrinkToFit="1"/>
      <protection/>
    </xf>
    <xf numFmtId="49" fontId="40" fillId="0" borderId="1">
      <alignment horizontal="left" vertical="top" wrapText="1"/>
      <protection/>
    </xf>
    <xf numFmtId="49" fontId="40" fillId="0" borderId="1">
      <alignment horizontal="left" vertical="top" wrapText="1"/>
      <protection/>
    </xf>
    <xf numFmtId="4" fontId="41" fillId="21" borderId="2">
      <alignment horizontal="right" vertical="top" shrinkToFit="1"/>
      <protection/>
    </xf>
    <xf numFmtId="0" fontId="40" fillId="0" borderId="2">
      <alignment/>
      <protection/>
    </xf>
    <xf numFmtId="0" fontId="40" fillId="0" borderId="2">
      <alignment/>
      <protection/>
    </xf>
    <xf numFmtId="0" fontId="40" fillId="0" borderId="2">
      <alignment/>
      <protection/>
    </xf>
    <xf numFmtId="0" fontId="40" fillId="0" borderId="2">
      <alignment/>
      <protection/>
    </xf>
    <xf numFmtId="0" fontId="39" fillId="0" borderId="1">
      <alignment horizontal="left"/>
      <protection/>
    </xf>
    <xf numFmtId="0" fontId="39" fillId="0" borderId="1">
      <alignment horizontal="left"/>
      <protection/>
    </xf>
    <xf numFmtId="49" fontId="39" fillId="0" borderId="1">
      <alignment horizontal="center" vertical="top" wrapText="1"/>
      <protection/>
    </xf>
    <xf numFmtId="4" fontId="41" fillId="22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0" fontId="40" fillId="0" borderId="2">
      <alignment/>
      <protection/>
    </xf>
    <xf numFmtId="0" fontId="40" fillId="0" borderId="2">
      <alignment/>
      <protection/>
    </xf>
    <xf numFmtId="49" fontId="40" fillId="0" borderId="1">
      <alignment horizontal="center" vertical="top" wrapText="1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49" fontId="39" fillId="0" borderId="1">
      <alignment horizontal="center" vertical="top" wrapText="1"/>
      <protection/>
    </xf>
    <xf numFmtId="49" fontId="39" fillId="0" borderId="1">
      <alignment horizontal="center" vertical="top" wrapText="1"/>
      <protection/>
    </xf>
    <xf numFmtId="4" fontId="39" fillId="22" borderId="1">
      <alignment horizontal="right" vertical="top" shrinkToFit="1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49" fontId="40" fillId="0" borderId="1">
      <alignment horizontal="center" vertical="top" wrapText="1"/>
      <protection/>
    </xf>
    <xf numFmtId="49" fontId="40" fillId="0" borderId="1">
      <alignment horizontal="center" vertical="top" wrapText="1"/>
      <protection/>
    </xf>
    <xf numFmtId="4" fontId="39" fillId="22" borderId="1">
      <alignment horizontal="right" vertical="top" shrinkToFit="1"/>
      <protection/>
    </xf>
    <xf numFmtId="4" fontId="39" fillId="0" borderId="1">
      <alignment horizontal="right" vertical="center" shrinkToFit="1"/>
      <protection/>
    </xf>
    <xf numFmtId="4" fontId="39" fillId="0" borderId="1">
      <alignment horizontal="right" vertical="center" shrinkToFit="1"/>
      <protection/>
    </xf>
    <xf numFmtId="4" fontId="40" fillId="22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4" fontId="40" fillId="22" borderId="1">
      <alignment horizontal="right" vertical="top" shrinkToFit="1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4" fontId="39" fillId="21" borderId="1">
      <alignment horizontal="right" vertical="top" shrinkToFit="1"/>
      <protection/>
    </xf>
    <xf numFmtId="4" fontId="39" fillId="21" borderId="1">
      <alignment horizontal="right" vertical="top" shrinkToFit="1"/>
      <protection/>
    </xf>
    <xf numFmtId="4" fontId="39" fillId="21" borderId="1">
      <alignment horizontal="right" vertical="top" shrinkToFit="1"/>
      <protection/>
    </xf>
    <xf numFmtId="4" fontId="39" fillId="21" borderId="1">
      <alignment horizontal="right" vertical="top" shrinkToFit="1"/>
      <protection/>
    </xf>
    <xf numFmtId="0" fontId="41" fillId="0" borderId="1">
      <alignment vertical="top" wrapText="1"/>
      <protection/>
    </xf>
    <xf numFmtId="0" fontId="41" fillId="0" borderId="1">
      <alignment vertical="top" wrapText="1"/>
      <protection/>
    </xf>
    <xf numFmtId="0" fontId="41" fillId="0" borderId="1">
      <alignment vertical="top" wrapText="1"/>
      <protection/>
    </xf>
    <xf numFmtId="0" fontId="41" fillId="0" borderId="1">
      <alignment vertical="top" wrapText="1"/>
      <protection/>
    </xf>
    <xf numFmtId="4" fontId="39" fillId="21" borderId="1">
      <alignment horizontal="right" vertical="top" shrinkToFit="1"/>
      <protection/>
    </xf>
    <xf numFmtId="4" fontId="40" fillId="0" borderId="1">
      <alignment horizontal="right" vertical="center" shrinkToFit="1"/>
      <protection/>
    </xf>
    <xf numFmtId="4" fontId="40" fillId="0" borderId="1">
      <alignment horizontal="right" vertical="center" shrinkToFit="1"/>
      <protection/>
    </xf>
    <xf numFmtId="0" fontId="40" fillId="0" borderId="0">
      <alignment horizontal="left" wrapText="1"/>
      <protection/>
    </xf>
    <xf numFmtId="0" fontId="40" fillId="0" borderId="0">
      <alignment horizontal="left" wrapText="1"/>
      <protection/>
    </xf>
    <xf numFmtId="0" fontId="40" fillId="0" borderId="0">
      <alignment horizontal="left" wrapText="1"/>
      <protection/>
    </xf>
    <xf numFmtId="0" fontId="40" fillId="0" borderId="0">
      <alignment horizontal="left" wrapText="1"/>
      <protection/>
    </xf>
    <xf numFmtId="1" fontId="37" fillId="0" borderId="1">
      <alignment horizontal="left" vertical="top" wrapText="1" indent="2"/>
      <protection/>
    </xf>
    <xf numFmtId="1" fontId="37" fillId="0" borderId="1">
      <alignment horizontal="left" vertical="top" wrapText="1" indent="2"/>
      <protection/>
    </xf>
    <xf numFmtId="1" fontId="37" fillId="0" borderId="1">
      <alignment horizontal="left" vertical="top" wrapText="1" indent="2"/>
      <protection/>
    </xf>
    <xf numFmtId="1" fontId="37" fillId="0" borderId="1">
      <alignment horizontal="left" vertical="top" wrapText="1" indent="2"/>
      <protection/>
    </xf>
    <xf numFmtId="1" fontId="37" fillId="0" borderId="1">
      <alignment horizontal="center" vertical="top" shrinkToFit="1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0" fillId="0" borderId="0">
      <alignment horizontal="left" wrapText="1"/>
      <protection/>
    </xf>
    <xf numFmtId="0" fontId="40" fillId="0" borderId="0">
      <alignment horizontal="left" wrapText="1"/>
      <protection/>
    </xf>
    <xf numFmtId="0" fontId="40" fillId="0" borderId="0">
      <alignment horizontal="left" vertical="top" wrapText="1"/>
      <protection/>
    </xf>
    <xf numFmtId="0" fontId="37" fillId="20" borderId="0">
      <alignment horizontal="center"/>
      <protection/>
    </xf>
    <xf numFmtId="0" fontId="37" fillId="20" borderId="0">
      <alignment horizontal="center"/>
      <protection/>
    </xf>
    <xf numFmtId="0" fontId="37" fillId="20" borderId="0">
      <alignment horizontal="center"/>
      <protection/>
    </xf>
    <xf numFmtId="0" fontId="37" fillId="20" borderId="0">
      <alignment horizontal="center"/>
      <protection/>
    </xf>
    <xf numFmtId="0" fontId="43" fillId="0" borderId="0">
      <alignment/>
      <protection/>
    </xf>
    <xf numFmtId="0" fontId="43" fillId="0" borderId="0">
      <alignment/>
      <protection/>
    </xf>
    <xf numFmtId="4" fontId="41" fillId="21" borderId="1">
      <alignment horizontal="right" vertical="top" shrinkToFit="1"/>
      <protection/>
    </xf>
    <xf numFmtId="0" fontId="44" fillId="0" borderId="0">
      <alignment horizontal="center" wrapText="1"/>
      <protection/>
    </xf>
    <xf numFmtId="0" fontId="44" fillId="0" borderId="0">
      <alignment horizontal="center" wrapText="1"/>
      <protection/>
    </xf>
    <xf numFmtId="0" fontId="44" fillId="0" borderId="0">
      <alignment horizontal="center" wrapText="1"/>
      <protection/>
    </xf>
    <xf numFmtId="0" fontId="44" fillId="0" borderId="0">
      <alignment horizontal="center" wrapText="1"/>
      <protection/>
    </xf>
    <xf numFmtId="0" fontId="40" fillId="0" borderId="0">
      <alignment horizontal="left" vertical="top" wrapText="1"/>
      <protection/>
    </xf>
    <xf numFmtId="0" fontId="40" fillId="0" borderId="0">
      <alignment horizontal="left" vertical="top" wrapText="1"/>
      <protection/>
    </xf>
    <xf numFmtId="0" fontId="44" fillId="0" borderId="0">
      <alignment horizontal="center"/>
      <protection/>
    </xf>
    <xf numFmtId="4" fontId="41" fillId="0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0" fontId="44" fillId="0" borderId="0">
      <alignment horizontal="center" wrapText="1"/>
      <protection/>
    </xf>
    <xf numFmtId="0" fontId="44" fillId="0" borderId="0">
      <alignment horizontal="center" wrapText="1"/>
      <protection/>
    </xf>
    <xf numFmtId="0" fontId="40" fillId="0" borderId="0">
      <alignment wrapText="1"/>
      <protection/>
    </xf>
    <xf numFmtId="4" fontId="37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0" fontId="44" fillId="0" borderId="0">
      <alignment horizontal="center"/>
      <protection/>
    </xf>
    <xf numFmtId="0" fontId="44" fillId="0" borderId="0">
      <alignment horizontal="center"/>
      <protection/>
    </xf>
    <xf numFmtId="0" fontId="40" fillId="0" borderId="0">
      <alignment horizontal="right"/>
      <protection/>
    </xf>
    <xf numFmtId="4" fontId="41" fillId="22" borderId="1">
      <alignment horizontal="right" vertical="top" shrinkToFit="1"/>
      <protection/>
    </xf>
    <xf numFmtId="4" fontId="41" fillId="22" borderId="1">
      <alignment horizontal="right" vertical="top" shrinkToFit="1"/>
      <protection/>
    </xf>
    <xf numFmtId="4" fontId="41" fillId="22" borderId="1">
      <alignment horizontal="right" vertical="top" shrinkToFit="1"/>
      <protection/>
    </xf>
    <xf numFmtId="4" fontId="41" fillId="22" borderId="1">
      <alignment horizontal="right" vertical="top" shrinkToFit="1"/>
      <protection/>
    </xf>
    <xf numFmtId="0" fontId="40" fillId="0" borderId="0">
      <alignment wrapText="1"/>
      <protection/>
    </xf>
    <xf numFmtId="0" fontId="40" fillId="0" borderId="0">
      <alignment wrapText="1"/>
      <protection/>
    </xf>
    <xf numFmtId="0" fontId="36" fillId="0" borderId="0">
      <alignment/>
      <protection/>
    </xf>
    <xf numFmtId="0" fontId="40" fillId="0" borderId="0">
      <alignment horizontal="right"/>
      <protection/>
    </xf>
    <xf numFmtId="0" fontId="40" fillId="0" borderId="0">
      <alignment horizontal="right"/>
      <protection/>
    </xf>
    <xf numFmtId="0" fontId="36" fillId="0" borderId="0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3" applyNumberFormat="0" applyAlignment="0" applyProtection="0"/>
    <xf numFmtId="0" fontId="46" fillId="30" borderId="4" applyNumberFormat="0" applyAlignment="0" applyProtection="0"/>
    <xf numFmtId="0" fontId="47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5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36" borderId="0" xfId="209" applyFont="1" applyFill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39" fillId="0" borderId="12" xfId="61" applyNumberFormat="1" applyFont="1" applyBorder="1" applyProtection="1">
      <alignment horizontal="left" vertical="top" wrapText="1"/>
      <protection/>
    </xf>
    <xf numFmtId="49" fontId="39" fillId="0" borderId="12" xfId="99" applyNumberFormat="1" applyFont="1" applyBorder="1" applyProtection="1">
      <alignment horizontal="center" vertical="top" wrapText="1"/>
      <protection/>
    </xf>
    <xf numFmtId="49" fontId="40" fillId="0" borderId="12" xfId="78" applyNumberFormat="1" applyFont="1" applyBorder="1" applyProtection="1">
      <alignment horizontal="left" vertical="top" wrapText="1"/>
      <protection/>
    </xf>
    <xf numFmtId="49" fontId="40" fillId="0" borderId="12" xfId="106" applyNumberFormat="1" applyFont="1" applyBorder="1" applyProtection="1">
      <alignment horizontal="center" vertical="top" wrapText="1"/>
      <protection/>
    </xf>
    <xf numFmtId="0" fontId="39" fillId="0" borderId="12" xfId="85" applyNumberFormat="1" applyFont="1" applyBorder="1" applyProtection="1">
      <alignment horizontal="left"/>
      <protection/>
    </xf>
    <xf numFmtId="4" fontId="39" fillId="0" borderId="12" xfId="109" applyNumberFormat="1" applyFont="1" applyBorder="1" applyAlignment="1" applyProtection="1">
      <alignment horizontal="right" vertical="center" shrinkToFit="1"/>
      <protection/>
    </xf>
    <xf numFmtId="4" fontId="7" fillId="0" borderId="12" xfId="0" applyNumberFormat="1" applyFont="1" applyBorder="1" applyAlignment="1">
      <alignment vertical="center"/>
    </xf>
    <xf numFmtId="4" fontId="40" fillId="0" borderId="12" xfId="131" applyNumberFormat="1" applyFont="1" applyBorder="1" applyAlignment="1" applyProtection="1">
      <alignment horizontal="right" vertical="center" shrinkToFit="1"/>
      <protection/>
    </xf>
    <xf numFmtId="4" fontId="3" fillId="0" borderId="1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center" wrapText="1"/>
    </xf>
  </cellXfs>
  <cellStyles count="2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style0 4" xfId="38"/>
    <cellStyle name="style0 5" xfId="39"/>
    <cellStyle name="td" xfId="40"/>
    <cellStyle name="td 2" xfId="41"/>
    <cellStyle name="td 3" xfId="42"/>
    <cellStyle name="td 4" xfId="43"/>
    <cellStyle name="td 5" xfId="44"/>
    <cellStyle name="tr" xfId="45"/>
    <cellStyle name="xl21" xfId="46"/>
    <cellStyle name="xl21 2" xfId="47"/>
    <cellStyle name="xl21 3" xfId="48"/>
    <cellStyle name="xl21 4" xfId="49"/>
    <cellStyle name="xl21 5" xfId="50"/>
    <cellStyle name="xl22" xfId="51"/>
    <cellStyle name="xl22 2" xfId="52"/>
    <cellStyle name="xl22 3" xfId="53"/>
    <cellStyle name="xl22 4" xfId="54"/>
    <cellStyle name="xl22 5" xfId="55"/>
    <cellStyle name="xl23" xfId="56"/>
    <cellStyle name="xl23 2" xfId="57"/>
    <cellStyle name="xl23 3" xfId="58"/>
    <cellStyle name="xl23 4" xfId="59"/>
    <cellStyle name="xl23 5" xfId="60"/>
    <cellStyle name="xl24" xfId="61"/>
    <cellStyle name="xl24 2" xfId="62"/>
    <cellStyle name="xl24 3" xfId="63"/>
    <cellStyle name="xl24 4" xfId="64"/>
    <cellStyle name="xl24 5" xfId="65"/>
    <cellStyle name="xl25" xfId="66"/>
    <cellStyle name="xl25 2" xfId="67"/>
    <cellStyle name="xl25 3" xfId="68"/>
    <cellStyle name="xl25 4" xfId="69"/>
    <cellStyle name="xl25 5" xfId="70"/>
    <cellStyle name="xl25 6" xfId="71"/>
    <cellStyle name="xl25 7" xfId="72"/>
    <cellStyle name="xl26" xfId="73"/>
    <cellStyle name="xl26 2" xfId="74"/>
    <cellStyle name="xl26 3" xfId="75"/>
    <cellStyle name="xl26 4" xfId="76"/>
    <cellStyle name="xl26 5" xfId="77"/>
    <cellStyle name="xl26 6" xfId="78"/>
    <cellStyle name="xl26 7" xfId="79"/>
    <cellStyle name="xl27" xfId="80"/>
    <cellStyle name="xl27 2" xfId="81"/>
    <cellStyle name="xl27 3" xfId="82"/>
    <cellStyle name="xl27 4" xfId="83"/>
    <cellStyle name="xl27 5" xfId="84"/>
    <cellStyle name="xl27 6" xfId="85"/>
    <cellStyle name="xl27 7" xfId="86"/>
    <cellStyle name="xl28" xfId="87"/>
    <cellStyle name="xl28 2" xfId="88"/>
    <cellStyle name="xl28 3" xfId="89"/>
    <cellStyle name="xl28 4" xfId="90"/>
    <cellStyle name="xl28 5" xfId="91"/>
    <cellStyle name="xl28 6" xfId="92"/>
    <cellStyle name="xl28 7" xfId="93"/>
    <cellStyle name="xl29" xfId="94"/>
    <cellStyle name="xl29 2" xfId="95"/>
    <cellStyle name="xl29 3" xfId="96"/>
    <cellStyle name="xl29 4" xfId="97"/>
    <cellStyle name="xl29 5" xfId="98"/>
    <cellStyle name="xl29 6" xfId="99"/>
    <cellStyle name="xl29 7" xfId="100"/>
    <cellStyle name="xl30" xfId="101"/>
    <cellStyle name="xl30 2" xfId="102"/>
    <cellStyle name="xl30 3" xfId="103"/>
    <cellStyle name="xl30 4" xfId="104"/>
    <cellStyle name="xl30 5" xfId="105"/>
    <cellStyle name="xl30 6" xfId="106"/>
    <cellStyle name="xl30 7" xfId="107"/>
    <cellStyle name="xl31" xfId="108"/>
    <cellStyle name="xl31 10" xfId="109"/>
    <cellStyle name="xl31 11" xfId="110"/>
    <cellStyle name="xl31 2" xfId="111"/>
    <cellStyle name="xl31 3" xfId="112"/>
    <cellStyle name="xl31 4" xfId="113"/>
    <cellStyle name="xl31 5" xfId="114"/>
    <cellStyle name="xl31 6" xfId="115"/>
    <cellStyle name="xl31 7" xfId="116"/>
    <cellStyle name="xl31 8" xfId="117"/>
    <cellStyle name="xl31 9" xfId="118"/>
    <cellStyle name="xl32" xfId="119"/>
    <cellStyle name="xl32 10" xfId="120"/>
    <cellStyle name="xl32 11" xfId="121"/>
    <cellStyle name="xl32 2" xfId="122"/>
    <cellStyle name="xl32 3" xfId="123"/>
    <cellStyle name="xl32 4" xfId="124"/>
    <cellStyle name="xl32 5" xfId="125"/>
    <cellStyle name="xl32 6" xfId="126"/>
    <cellStyle name="xl32 7" xfId="127"/>
    <cellStyle name="xl32 8" xfId="128"/>
    <cellStyle name="xl32 9" xfId="129"/>
    <cellStyle name="xl33" xfId="130"/>
    <cellStyle name="xl33 10" xfId="131"/>
    <cellStyle name="xl33 11" xfId="132"/>
    <cellStyle name="xl33 2" xfId="133"/>
    <cellStyle name="xl33 3" xfId="134"/>
    <cellStyle name="xl33 4" xfId="135"/>
    <cellStyle name="xl33 5" xfId="136"/>
    <cellStyle name="xl33 6" xfId="137"/>
    <cellStyle name="xl33 7" xfId="138"/>
    <cellStyle name="xl33 8" xfId="139"/>
    <cellStyle name="xl33 9" xfId="140"/>
    <cellStyle name="xl34" xfId="141"/>
    <cellStyle name="xl34 2" xfId="142"/>
    <cellStyle name="xl34 3" xfId="143"/>
    <cellStyle name="xl34 4" xfId="144"/>
    <cellStyle name="xl34 5" xfId="145"/>
    <cellStyle name="xl34 6" xfId="146"/>
    <cellStyle name="xl34 7" xfId="147"/>
    <cellStyle name="xl35" xfId="148"/>
    <cellStyle name="xl35 2" xfId="149"/>
    <cellStyle name="xl35 3" xfId="150"/>
    <cellStyle name="xl35 4" xfId="151"/>
    <cellStyle name="xl35 5" xfId="152"/>
    <cellStyle name="xl35 6" xfId="153"/>
    <cellStyle name="xl35 7" xfId="154"/>
    <cellStyle name="xl36" xfId="155"/>
    <cellStyle name="xl36 2" xfId="156"/>
    <cellStyle name="xl36 3" xfId="157"/>
    <cellStyle name="xl36 4" xfId="158"/>
    <cellStyle name="xl36 5" xfId="159"/>
    <cellStyle name="xl36 6" xfId="160"/>
    <cellStyle name="xl36 7" xfId="161"/>
    <cellStyle name="xl37" xfId="162"/>
    <cellStyle name="xl37 2" xfId="163"/>
    <cellStyle name="xl37 3" xfId="164"/>
    <cellStyle name="xl37 4" xfId="165"/>
    <cellStyle name="xl37 5" xfId="166"/>
    <cellStyle name="xl37 6" xfId="167"/>
    <cellStyle name="xl37 7" xfId="168"/>
    <cellStyle name="xl38" xfId="169"/>
    <cellStyle name="xl38 2" xfId="170"/>
    <cellStyle name="xl38 3" xfId="171"/>
    <cellStyle name="xl38 4" xfId="172"/>
    <cellStyle name="xl38 5" xfId="173"/>
    <cellStyle name="xl38 6" xfId="174"/>
    <cellStyle name="xl38 7" xfId="175"/>
    <cellStyle name="xl39" xfId="176"/>
    <cellStyle name="xl39 2" xfId="177"/>
    <cellStyle name="xl39 3" xfId="178"/>
    <cellStyle name="xl39 4" xfId="179"/>
    <cellStyle name="xl39 5" xfId="180"/>
    <cellStyle name="xl39 6" xfId="181"/>
    <cellStyle name="xl39 7" xfId="182"/>
    <cellStyle name="xl40" xfId="183"/>
    <cellStyle name="xl40 2" xfId="184"/>
    <cellStyle name="xl40 3" xfId="185"/>
    <cellStyle name="xl41" xfId="186"/>
    <cellStyle name="Акцент1" xfId="187"/>
    <cellStyle name="Акцент2" xfId="188"/>
    <cellStyle name="Акцент3" xfId="189"/>
    <cellStyle name="Акцент4" xfId="190"/>
    <cellStyle name="Акцент5" xfId="191"/>
    <cellStyle name="Акцент6" xfId="192"/>
    <cellStyle name="Ввод " xfId="193"/>
    <cellStyle name="Вывод" xfId="194"/>
    <cellStyle name="Вычисление" xfId="195"/>
    <cellStyle name="Currency" xfId="196"/>
    <cellStyle name="Currency [0]" xfId="197"/>
    <cellStyle name="Заголовок 1" xfId="198"/>
    <cellStyle name="Заголовок 2" xfId="199"/>
    <cellStyle name="Заголовок 3" xfId="200"/>
    <cellStyle name="Заголовок 4" xfId="201"/>
    <cellStyle name="Итог" xfId="202"/>
    <cellStyle name="Контрольная ячейка" xfId="203"/>
    <cellStyle name="Название" xfId="204"/>
    <cellStyle name="Нейтральный" xfId="205"/>
    <cellStyle name="Обычный 10" xfId="206"/>
    <cellStyle name="Обычный 11" xfId="207"/>
    <cellStyle name="Обычный 2" xfId="208"/>
    <cellStyle name="Обычный 3" xfId="209"/>
    <cellStyle name="Обычный 4" xfId="210"/>
    <cellStyle name="Обычный 5" xfId="211"/>
    <cellStyle name="Обычный 6" xfId="212"/>
    <cellStyle name="Обычный 7" xfId="213"/>
    <cellStyle name="Обычный 8" xfId="214"/>
    <cellStyle name="Обычный 9" xfId="215"/>
    <cellStyle name="Плохой" xfId="216"/>
    <cellStyle name="Пояснение" xfId="217"/>
    <cellStyle name="Примечание" xfId="218"/>
    <cellStyle name="Percent" xfId="219"/>
    <cellStyle name="Связанная ячейка" xfId="220"/>
    <cellStyle name="Текст предупреждения" xfId="221"/>
    <cellStyle name="Comma" xfId="222"/>
    <cellStyle name="Comma [0]" xfId="223"/>
    <cellStyle name="Хороший" xfId="22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58.125" style="4" customWidth="1"/>
    <col min="2" max="2" width="6.625" style="4" customWidth="1"/>
    <col min="3" max="3" width="15.75390625" style="6" customWidth="1"/>
    <col min="4" max="4" width="13.125" style="4" customWidth="1"/>
    <col min="5" max="5" width="15.375" style="4" customWidth="1"/>
    <col min="6" max="16384" width="9.125" style="1" customWidth="1"/>
  </cols>
  <sheetData>
    <row r="1" ht="12.75">
      <c r="E1" s="3" t="s">
        <v>101</v>
      </c>
    </row>
    <row r="2" ht="12.75">
      <c r="E2" s="3" t="s">
        <v>3</v>
      </c>
    </row>
    <row r="3" ht="12.75">
      <c r="E3" s="8" t="s">
        <v>102</v>
      </c>
    </row>
    <row r="4" spans="1:5" ht="12.75">
      <c r="A4" s="3"/>
      <c r="B4" s="3"/>
      <c r="E4" s="6"/>
    </row>
    <row r="5" ht="12.75">
      <c r="E5" s="3" t="s">
        <v>50</v>
      </c>
    </row>
    <row r="6" ht="12.75">
      <c r="E6" s="3" t="s">
        <v>3</v>
      </c>
    </row>
    <row r="7" ht="12.75">
      <c r="E7" s="7" t="s">
        <v>98</v>
      </c>
    </row>
    <row r="8" spans="1:2" ht="12.75">
      <c r="A8" s="3"/>
      <c r="B8" s="3"/>
    </row>
    <row r="9" spans="1:2" ht="12.75">
      <c r="A9" s="3"/>
      <c r="B9" s="3"/>
    </row>
    <row r="10" spans="1:5" ht="39" customHeight="1">
      <c r="A10" s="25" t="s">
        <v>47</v>
      </c>
      <c r="B10" s="25"/>
      <c r="C10" s="25"/>
      <c r="D10" s="25"/>
      <c r="E10" s="25"/>
    </row>
    <row r="11" spans="1:5" s="2" customFormat="1" ht="12.75">
      <c r="A11" s="24"/>
      <c r="B11" s="24"/>
      <c r="C11" s="24"/>
      <c r="D11" s="9"/>
      <c r="E11" s="10" t="s">
        <v>2</v>
      </c>
    </row>
    <row r="12" spans="1:5" s="5" customFormat="1" ht="51">
      <c r="A12" s="12" t="s">
        <v>0</v>
      </c>
      <c r="B12" s="13" t="s">
        <v>1</v>
      </c>
      <c r="C12" s="14" t="s">
        <v>4</v>
      </c>
      <c r="D12" s="11" t="s">
        <v>99</v>
      </c>
      <c r="E12" s="11" t="s">
        <v>100</v>
      </c>
    </row>
    <row r="13" spans="1:5" ht="12.75">
      <c r="A13" s="15" t="s">
        <v>51</v>
      </c>
      <c r="B13" s="16" t="s">
        <v>5</v>
      </c>
      <c r="C13" s="20">
        <v>109178421.42</v>
      </c>
      <c r="D13" s="21">
        <f>SUM(D14:D18)</f>
        <v>9383640</v>
      </c>
      <c r="E13" s="21">
        <f>SUM(E14:E18)</f>
        <v>118562061.42</v>
      </c>
    </row>
    <row r="14" spans="1:5" ht="38.25">
      <c r="A14" s="17" t="s">
        <v>52</v>
      </c>
      <c r="B14" s="18" t="s">
        <v>6</v>
      </c>
      <c r="C14" s="22">
        <v>79950627</v>
      </c>
      <c r="D14" s="23">
        <v>4883640</v>
      </c>
      <c r="E14" s="23">
        <f>C14+D14</f>
        <v>84834267</v>
      </c>
    </row>
    <row r="15" spans="1:5" ht="12.75">
      <c r="A15" s="17" t="s">
        <v>53</v>
      </c>
      <c r="B15" s="18" t="s">
        <v>7</v>
      </c>
      <c r="C15" s="22">
        <v>364</v>
      </c>
      <c r="D15" s="23"/>
      <c r="E15" s="23">
        <f>C15+D15</f>
        <v>364</v>
      </c>
    </row>
    <row r="16" spans="1:5" ht="25.5">
      <c r="A16" s="17" t="s">
        <v>54</v>
      </c>
      <c r="B16" s="18" t="s">
        <v>8</v>
      </c>
      <c r="C16" s="22">
        <v>9719000</v>
      </c>
      <c r="D16" s="23">
        <v>429000</v>
      </c>
      <c r="E16" s="23">
        <f>C16+D16</f>
        <v>10148000</v>
      </c>
    </row>
    <row r="17" spans="1:5" ht="12.75">
      <c r="A17" s="17" t="s">
        <v>55</v>
      </c>
      <c r="B17" s="18" t="s">
        <v>9</v>
      </c>
      <c r="C17" s="22">
        <v>4600000</v>
      </c>
      <c r="D17" s="23"/>
      <c r="E17" s="23">
        <f>C17+D17</f>
        <v>4600000</v>
      </c>
    </row>
    <row r="18" spans="1:5" ht="12.75">
      <c r="A18" s="17" t="s">
        <v>56</v>
      </c>
      <c r="B18" s="18" t="s">
        <v>10</v>
      </c>
      <c r="C18" s="22">
        <v>14908430.42</v>
      </c>
      <c r="D18" s="23">
        <v>4071000</v>
      </c>
      <c r="E18" s="23">
        <f>C18+D18</f>
        <v>18979430.42</v>
      </c>
    </row>
    <row r="19" spans="1:5" ht="25.5">
      <c r="A19" s="15" t="s">
        <v>57</v>
      </c>
      <c r="B19" s="16" t="s">
        <v>11</v>
      </c>
      <c r="C19" s="20">
        <v>8076317</v>
      </c>
      <c r="D19" s="21">
        <f>SUM(D20:D22)</f>
        <v>0</v>
      </c>
      <c r="E19" s="21">
        <f>SUM(E20:E22)</f>
        <v>8076317</v>
      </c>
    </row>
    <row r="20" spans="1:5" ht="12.75">
      <c r="A20" s="17" t="s">
        <v>58</v>
      </c>
      <c r="B20" s="18" t="s">
        <v>12</v>
      </c>
      <c r="C20" s="22">
        <v>1448317</v>
      </c>
      <c r="D20" s="23"/>
      <c r="E20" s="23">
        <f>C20+D20</f>
        <v>1448317</v>
      </c>
    </row>
    <row r="21" spans="1:5" ht="12.75">
      <c r="A21" s="17" t="s">
        <v>59</v>
      </c>
      <c r="B21" s="18" t="s">
        <v>13</v>
      </c>
      <c r="C21" s="22">
        <v>1300000</v>
      </c>
      <c r="D21" s="23"/>
      <c r="E21" s="23">
        <f>C21+D21</f>
        <v>1300000</v>
      </c>
    </row>
    <row r="22" spans="1:5" ht="25.5">
      <c r="A22" s="17" t="s">
        <v>60</v>
      </c>
      <c r="B22" s="18" t="s">
        <v>14</v>
      </c>
      <c r="C22" s="22">
        <v>5328000</v>
      </c>
      <c r="D22" s="23"/>
      <c r="E22" s="23">
        <f>C22+D22</f>
        <v>5328000</v>
      </c>
    </row>
    <row r="23" spans="1:5" ht="12.75">
      <c r="A23" s="15" t="s">
        <v>61</v>
      </c>
      <c r="B23" s="16" t="s">
        <v>15</v>
      </c>
      <c r="C23" s="20">
        <v>58663651.13</v>
      </c>
      <c r="D23" s="21">
        <f>SUM(D24:D28)</f>
        <v>1104746.42</v>
      </c>
      <c r="E23" s="21">
        <f>SUM(E24:E28)</f>
        <v>59768397.550000004</v>
      </c>
    </row>
    <row r="24" spans="1:5" ht="12.75">
      <c r="A24" s="17" t="s">
        <v>62</v>
      </c>
      <c r="B24" s="18" t="s">
        <v>16</v>
      </c>
      <c r="C24" s="22">
        <v>1855367.25</v>
      </c>
      <c r="D24" s="23"/>
      <c r="E24" s="23">
        <f>C24+D24</f>
        <v>1855367.25</v>
      </c>
    </row>
    <row r="25" spans="1:5" ht="12.75">
      <c r="A25" s="17" t="s">
        <v>63</v>
      </c>
      <c r="B25" s="18" t="s">
        <v>17</v>
      </c>
      <c r="C25" s="22">
        <v>1455000</v>
      </c>
      <c r="D25" s="23"/>
      <c r="E25" s="23">
        <f>C25+D25</f>
        <v>1455000</v>
      </c>
    </row>
    <row r="26" spans="1:5" ht="12.75">
      <c r="A26" s="17" t="s">
        <v>64</v>
      </c>
      <c r="B26" s="18" t="s">
        <v>18</v>
      </c>
      <c r="C26" s="22">
        <v>12000000</v>
      </c>
      <c r="D26" s="23"/>
      <c r="E26" s="23">
        <f>C26+D26</f>
        <v>12000000</v>
      </c>
    </row>
    <row r="27" spans="1:5" ht="12.75">
      <c r="A27" s="17" t="s">
        <v>65</v>
      </c>
      <c r="B27" s="18" t="s">
        <v>19</v>
      </c>
      <c r="C27" s="22">
        <v>38862000</v>
      </c>
      <c r="D27" s="23">
        <v>1104746.42</v>
      </c>
      <c r="E27" s="23">
        <f>C27+D27</f>
        <v>39966746.42</v>
      </c>
    </row>
    <row r="28" spans="1:5" ht="12.75">
      <c r="A28" s="17" t="s">
        <v>66</v>
      </c>
      <c r="B28" s="18" t="s">
        <v>20</v>
      </c>
      <c r="C28" s="22">
        <v>4491283.88</v>
      </c>
      <c r="D28" s="23"/>
      <c r="E28" s="23">
        <f>C28+D28</f>
        <v>4491283.88</v>
      </c>
    </row>
    <row r="29" spans="1:5" ht="12.75">
      <c r="A29" s="15" t="s">
        <v>67</v>
      </c>
      <c r="B29" s="16" t="s">
        <v>21</v>
      </c>
      <c r="C29" s="20">
        <v>14183872.22</v>
      </c>
      <c r="D29" s="21">
        <f>SUM(D30:D31)</f>
        <v>100422860.36</v>
      </c>
      <c r="E29" s="21">
        <f>SUM(E30:E31)</f>
        <v>114606732.58</v>
      </c>
    </row>
    <row r="30" spans="1:5" ht="12.75">
      <c r="A30" s="17" t="s">
        <v>68</v>
      </c>
      <c r="B30" s="18" t="s">
        <v>22</v>
      </c>
      <c r="C30" s="22">
        <v>9261000</v>
      </c>
      <c r="D30" s="23">
        <v>98748990.63</v>
      </c>
      <c r="E30" s="23">
        <f>C30+D30</f>
        <v>108009990.63</v>
      </c>
    </row>
    <row r="31" spans="1:5" ht="12.75">
      <c r="A31" s="17" t="s">
        <v>69</v>
      </c>
      <c r="B31" s="18" t="s">
        <v>23</v>
      </c>
      <c r="C31" s="22">
        <v>4922872.22</v>
      </c>
      <c r="D31" s="23">
        <v>1673869.73</v>
      </c>
      <c r="E31" s="23">
        <f>C31+D31</f>
        <v>6596741.949999999</v>
      </c>
    </row>
    <row r="32" spans="1:5" ht="12.75">
      <c r="A32" s="15" t="s">
        <v>70</v>
      </c>
      <c r="B32" s="16" t="s">
        <v>48</v>
      </c>
      <c r="C32" s="20">
        <v>70000</v>
      </c>
      <c r="D32" s="21">
        <f>SUM(D33)</f>
        <v>0</v>
      </c>
      <c r="E32" s="21">
        <f>SUM(E33)</f>
        <v>70000</v>
      </c>
    </row>
    <row r="33" spans="1:5" ht="16.5" customHeight="1">
      <c r="A33" s="17" t="s">
        <v>71</v>
      </c>
      <c r="B33" s="18" t="s">
        <v>49</v>
      </c>
      <c r="C33" s="22">
        <v>70000</v>
      </c>
      <c r="D33" s="23"/>
      <c r="E33" s="23">
        <f>C33+D33</f>
        <v>70000</v>
      </c>
    </row>
    <row r="34" spans="1:5" ht="12.75">
      <c r="A34" s="15" t="s">
        <v>72</v>
      </c>
      <c r="B34" s="16" t="s">
        <v>24</v>
      </c>
      <c r="C34" s="20">
        <v>615928140.01</v>
      </c>
      <c r="D34" s="21">
        <f>SUM(D35:D39)</f>
        <v>-316332.61</v>
      </c>
      <c r="E34" s="21">
        <f>SUM(E35:E39)</f>
        <v>615611807.4</v>
      </c>
    </row>
    <row r="35" spans="1:5" ht="12.75">
      <c r="A35" s="17" t="s">
        <v>73</v>
      </c>
      <c r="B35" s="18" t="s">
        <v>25</v>
      </c>
      <c r="C35" s="22">
        <v>162915884</v>
      </c>
      <c r="D35" s="23">
        <v>-251698</v>
      </c>
      <c r="E35" s="23">
        <f>C35+D35</f>
        <v>162664186</v>
      </c>
    </row>
    <row r="36" spans="1:5" ht="12.75">
      <c r="A36" s="17" t="s">
        <v>74</v>
      </c>
      <c r="B36" s="18" t="s">
        <v>26</v>
      </c>
      <c r="C36" s="22">
        <v>379948851.01</v>
      </c>
      <c r="D36" s="23">
        <v>17565.39</v>
      </c>
      <c r="E36" s="23">
        <f>C36+D36</f>
        <v>379966416.4</v>
      </c>
    </row>
    <row r="37" spans="1:5" ht="12.75">
      <c r="A37" s="17" t="s">
        <v>75</v>
      </c>
      <c r="B37" s="18" t="s">
        <v>27</v>
      </c>
      <c r="C37" s="22">
        <v>47568000</v>
      </c>
      <c r="D37" s="23">
        <v>-230200</v>
      </c>
      <c r="E37" s="23">
        <f>C37+D37</f>
        <v>47337800</v>
      </c>
    </row>
    <row r="38" spans="1:5" ht="12.75">
      <c r="A38" s="17" t="s">
        <v>76</v>
      </c>
      <c r="B38" s="18" t="s">
        <v>28</v>
      </c>
      <c r="C38" s="22">
        <v>704000</v>
      </c>
      <c r="D38" s="23"/>
      <c r="E38" s="23">
        <f>C38+D38</f>
        <v>704000</v>
      </c>
    </row>
    <row r="39" spans="1:5" ht="12.75">
      <c r="A39" s="17" t="s">
        <v>77</v>
      </c>
      <c r="B39" s="18" t="s">
        <v>29</v>
      </c>
      <c r="C39" s="22">
        <v>24791405</v>
      </c>
      <c r="D39" s="23">
        <v>148000</v>
      </c>
      <c r="E39" s="23">
        <f>C39+D39</f>
        <v>24939405</v>
      </c>
    </row>
    <row r="40" spans="1:5" ht="12.75">
      <c r="A40" s="15" t="s">
        <v>78</v>
      </c>
      <c r="B40" s="16" t="s">
        <v>30</v>
      </c>
      <c r="C40" s="20">
        <v>81082835</v>
      </c>
      <c r="D40" s="21">
        <f>SUM(D41:D42)</f>
        <v>-403000</v>
      </c>
      <c r="E40" s="21">
        <f>SUM(E41:E42)</f>
        <v>80679835</v>
      </c>
    </row>
    <row r="41" spans="1:5" ht="12.75">
      <c r="A41" s="17" t="s">
        <v>79</v>
      </c>
      <c r="B41" s="18" t="s">
        <v>31</v>
      </c>
      <c r="C41" s="22">
        <v>75795835</v>
      </c>
      <c r="D41" s="23">
        <v>-492000</v>
      </c>
      <c r="E41" s="23">
        <f>C41+D41</f>
        <v>75303835</v>
      </c>
    </row>
    <row r="42" spans="1:5" ht="12.75">
      <c r="A42" s="17" t="s">
        <v>80</v>
      </c>
      <c r="B42" s="18" t="s">
        <v>32</v>
      </c>
      <c r="C42" s="22">
        <v>5287000</v>
      </c>
      <c r="D42" s="23">
        <v>89000</v>
      </c>
      <c r="E42" s="23">
        <f>C42+D42</f>
        <v>5376000</v>
      </c>
    </row>
    <row r="43" spans="1:5" ht="12.75">
      <c r="A43" s="15" t="s">
        <v>81</v>
      </c>
      <c r="B43" s="16" t="s">
        <v>33</v>
      </c>
      <c r="C43" s="20">
        <v>272778614.11</v>
      </c>
      <c r="D43" s="21">
        <f>SUM(D44:D48)</f>
        <v>292689.19</v>
      </c>
      <c r="E43" s="21">
        <f>SUM(E44:E48)</f>
        <v>273071303.3</v>
      </c>
    </row>
    <row r="44" spans="1:5" ht="12.75">
      <c r="A44" s="17" t="s">
        <v>82</v>
      </c>
      <c r="B44" s="18" t="s">
        <v>34</v>
      </c>
      <c r="C44" s="22">
        <v>2100000</v>
      </c>
      <c r="D44" s="23"/>
      <c r="E44" s="23">
        <f>C44+D44</f>
        <v>2100000</v>
      </c>
    </row>
    <row r="45" spans="1:5" ht="12.75">
      <c r="A45" s="17" t="s">
        <v>83</v>
      </c>
      <c r="B45" s="18" t="s">
        <v>35</v>
      </c>
      <c r="C45" s="22">
        <v>27241221</v>
      </c>
      <c r="D45" s="23"/>
      <c r="E45" s="23">
        <f>C45+D45</f>
        <v>27241221</v>
      </c>
    </row>
    <row r="46" spans="1:5" ht="12.75">
      <c r="A46" s="17" t="s">
        <v>84</v>
      </c>
      <c r="B46" s="18" t="s">
        <v>36</v>
      </c>
      <c r="C46" s="22">
        <v>106601539</v>
      </c>
      <c r="D46" s="23"/>
      <c r="E46" s="23">
        <f>C46+D46</f>
        <v>106601539</v>
      </c>
    </row>
    <row r="47" spans="1:5" ht="12.75">
      <c r="A47" s="17" t="s">
        <v>85</v>
      </c>
      <c r="B47" s="18" t="s">
        <v>37</v>
      </c>
      <c r="C47" s="22">
        <v>101057327.11</v>
      </c>
      <c r="D47" s="23">
        <v>292689.19</v>
      </c>
      <c r="E47" s="23">
        <f>C47+D47</f>
        <v>101350016.3</v>
      </c>
    </row>
    <row r="48" spans="1:5" ht="12.75">
      <c r="A48" s="17" t="s">
        <v>86</v>
      </c>
      <c r="B48" s="18" t="s">
        <v>38</v>
      </c>
      <c r="C48" s="22">
        <v>35778527</v>
      </c>
      <c r="D48" s="23"/>
      <c r="E48" s="23">
        <f>C48+D48</f>
        <v>35778527</v>
      </c>
    </row>
    <row r="49" spans="1:5" ht="12.75">
      <c r="A49" s="15" t="s">
        <v>87</v>
      </c>
      <c r="B49" s="16" t="s">
        <v>39</v>
      </c>
      <c r="C49" s="20">
        <v>50805000</v>
      </c>
      <c r="D49" s="21">
        <f>SUM(D50:D51)</f>
        <v>-663000</v>
      </c>
      <c r="E49" s="21">
        <f>SUM(E50:E51)</f>
        <v>50142000</v>
      </c>
    </row>
    <row r="50" spans="1:5" ht="12.75">
      <c r="A50" s="17" t="s">
        <v>88</v>
      </c>
      <c r="B50" s="18" t="s">
        <v>40</v>
      </c>
      <c r="C50" s="22">
        <v>1400000</v>
      </c>
      <c r="D50" s="23">
        <v>220000</v>
      </c>
      <c r="E50" s="23">
        <f>C50+D50</f>
        <v>1620000</v>
      </c>
    </row>
    <row r="51" spans="1:5" ht="12.75">
      <c r="A51" s="17" t="s">
        <v>89</v>
      </c>
      <c r="B51" s="18" t="s">
        <v>90</v>
      </c>
      <c r="C51" s="22">
        <v>49405000</v>
      </c>
      <c r="D51" s="23">
        <v>-883000</v>
      </c>
      <c r="E51" s="23">
        <f>C51+D51</f>
        <v>48522000</v>
      </c>
    </row>
    <row r="52" spans="1:5" ht="12.75">
      <c r="A52" s="15" t="s">
        <v>91</v>
      </c>
      <c r="B52" s="16" t="s">
        <v>41</v>
      </c>
      <c r="C52" s="20">
        <v>10206000</v>
      </c>
      <c r="D52" s="21">
        <f>SUM(D53:D54)</f>
        <v>-11000</v>
      </c>
      <c r="E52" s="21">
        <f>SUM(E53:E54)</f>
        <v>10195000</v>
      </c>
    </row>
    <row r="53" spans="1:5" ht="12.75">
      <c r="A53" s="17" t="s">
        <v>92</v>
      </c>
      <c r="B53" s="18" t="s">
        <v>42</v>
      </c>
      <c r="C53" s="22">
        <v>4750000</v>
      </c>
      <c r="D53" s="23"/>
      <c r="E53" s="23">
        <f>C53+D53</f>
        <v>4750000</v>
      </c>
    </row>
    <row r="54" spans="1:5" ht="12.75">
      <c r="A54" s="17" t="s">
        <v>93</v>
      </c>
      <c r="B54" s="18" t="s">
        <v>43</v>
      </c>
      <c r="C54" s="22">
        <v>5456000</v>
      </c>
      <c r="D54" s="23">
        <v>-11000</v>
      </c>
      <c r="E54" s="23">
        <f>C54+D54</f>
        <v>5445000</v>
      </c>
    </row>
    <row r="55" spans="1:5" ht="38.25">
      <c r="A55" s="15" t="s">
        <v>94</v>
      </c>
      <c r="B55" s="16" t="s">
        <v>44</v>
      </c>
      <c r="C55" s="20">
        <v>54029113</v>
      </c>
      <c r="D55" s="21">
        <f>SUM(D56:D57)</f>
        <v>0</v>
      </c>
      <c r="E55" s="21">
        <f>SUM(E56:E57)</f>
        <v>54029113</v>
      </c>
    </row>
    <row r="56" spans="1:5" ht="25.5">
      <c r="A56" s="17" t="s">
        <v>95</v>
      </c>
      <c r="B56" s="18" t="s">
        <v>45</v>
      </c>
      <c r="C56" s="22">
        <v>53829113</v>
      </c>
      <c r="D56" s="23"/>
      <c r="E56" s="23">
        <f>C56+D56</f>
        <v>53829113</v>
      </c>
    </row>
    <row r="57" spans="1:5" ht="12.75">
      <c r="A57" s="17" t="s">
        <v>96</v>
      </c>
      <c r="B57" s="18" t="s">
        <v>46</v>
      </c>
      <c r="C57" s="22">
        <v>200000</v>
      </c>
      <c r="D57" s="23"/>
      <c r="E57" s="23">
        <f>C57+D57</f>
        <v>200000</v>
      </c>
    </row>
    <row r="58" spans="1:5" ht="12.75">
      <c r="A58" s="19" t="s">
        <v>97</v>
      </c>
      <c r="B58" s="19"/>
      <c r="C58" s="20">
        <v>1275001963.89</v>
      </c>
      <c r="D58" s="20">
        <f>D13+D19+D23+D29+D32+D34+D40+D43+D49+D52+D55</f>
        <v>109810603.36</v>
      </c>
      <c r="E58" s="20">
        <f>E13+E19+E23+E29+E32+E34+E40+E43+E49+E52+E55</f>
        <v>1384812567.25</v>
      </c>
    </row>
  </sheetData>
  <sheetProtection/>
  <mergeCells count="2">
    <mergeCell ref="A11:C11"/>
    <mergeCell ref="A10:E10"/>
  </mergeCells>
  <printOptions/>
  <pageMargins left="0.7874015748031497" right="0" top="0.3937007874015748" bottom="0" header="0.5118110236220472" footer="0.5118110236220472"/>
  <pageSetup fitToHeight="0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</dc:creator>
  <cp:keywords/>
  <dc:description/>
  <cp:lastModifiedBy>DUMA</cp:lastModifiedBy>
  <cp:lastPrinted>2023-02-06T09:52:50Z</cp:lastPrinted>
  <dcterms:created xsi:type="dcterms:W3CDTF">2008-04-08T05:54:55Z</dcterms:created>
  <dcterms:modified xsi:type="dcterms:W3CDTF">2023-02-13T12:21:46Z</dcterms:modified>
  <cp:category/>
  <cp:version/>
  <cp:contentType/>
  <cp:contentStatus/>
</cp:coreProperties>
</file>