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2373018840" sheetId="1" r:id="rId1"/>
  </sheets>
  <definedNames>
    <definedName name="_xlnm.Print_Area" localSheetId="0">'02373018840'!$A$1:$F$28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<sst xmlns="http://schemas.openxmlformats.org/spreadsheetml/2006/main" count="49" uniqueCount="49">
  <si>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</si>
  <si>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</si>
  <si>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</si>
  <si>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</si>
  <si>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</si>
  <si>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</si>
  <si>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</si>
  <si>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</si>
  <si>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</si>
  <si>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</si>
  <si>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</si>
  <si>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</si>
  <si>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</si>
  <si>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</si>
  <si>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</si>
  <si>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</si>
  <si>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</si>
  <si>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</si>
  <si>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</si>
  <si>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</si>
  <si>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</si>
  <si>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</si>
  <si>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</si>
  <si>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</si>
  <si>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</si>
  <si>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</si>
  <si>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</si>
  <si>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</si>
  <si>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городского поселения "Город Киров"</t>
  </si>
  <si>
    <t>в рублях</t>
  </si>
  <si>
    <t>Наименование</t>
  </si>
  <si>
    <t>Раздел, подраздел</t>
  </si>
  <si>
    <t>к      решению     Городской      Думы</t>
  </si>
  <si>
    <t xml:space="preserve">    СОЦИАЛЬНАЯ ПОЛИТИКА</t>
  </si>
  <si>
    <t>1000</t>
  </si>
  <si>
    <t xml:space="preserve">      Пенсионное обеспечение</t>
  </si>
  <si>
    <t>1001</t>
  </si>
  <si>
    <t>0310</t>
  </si>
  <si>
    <t>Приложение №3</t>
  </si>
  <si>
    <t>ИТОГО расходов:</t>
  </si>
  <si>
    <t>Бюджетные ассигнования в соответствии с уточненной бюджетной росписью расходов</t>
  </si>
  <si>
    <t xml:space="preserve">% исполнения к уточненной росписи </t>
  </si>
  <si>
    <t xml:space="preserve">Исполнено </t>
  </si>
  <si>
    <t>Защита населения и территории от чрезвычайных ситуаций природного и техногенного характера, пожарная безопасность</t>
  </si>
  <si>
    <t>0407</t>
  </si>
  <si>
    <t xml:space="preserve">      Лесное хозяйство</t>
  </si>
  <si>
    <t>№_____ от ________________</t>
  </si>
  <si>
    <t>Исполнение расходов бюджета бюджета  муниципального образования "Городское поселение "Город Киров" за 2023 год по разделам и подразделам классификации  расходов бюджетов</t>
  </si>
  <si>
    <t>Бюджетные ассигнования в соответствии с решением Городской Думы от 22.12.2022 №125 (в ред. решения Городской Думы от 21.12.2023 №173)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</si>
</sst>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1">
      <alignment horizontal="center" vertical="center" wrapText="1"/>
      <protection/>
    </xf>
    <xf numFmtId="0" fontId="6" fillId="0" borderId="2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4" fillId="11" borderId="3">
      <alignment/>
      <protection/>
    </xf>
    <xf numFmtId="0" fontId="4" fillId="0" borderId="0">
      <alignment horizontal="right"/>
      <protection/>
    </xf>
    <xf numFmtId="0" fontId="4" fillId="0" borderId="1">
      <alignment horizontal="center" vertical="center" wrapText="1"/>
      <protection/>
    </xf>
    <xf numFmtId="0" fontId="4" fillId="11" borderId="3">
      <alignment/>
      <protection/>
    </xf>
    <xf numFmtId="0" fontId="4" fillId="11" borderId="4">
      <alignment/>
      <protection/>
    </xf>
    <xf numFmtId="0" fontId="4" fillId="0" borderId="1">
      <alignment horizontal="center" vertical="center" wrapText="1"/>
      <protection/>
    </xf>
    <xf numFmtId="49" fontId="4" fillId="0" borderId="1">
      <alignment horizontal="left" vertical="top" wrapText="1" indent="2"/>
      <protection/>
    </xf>
    <xf numFmtId="0" fontId="4" fillId="0" borderId="2">
      <alignment/>
      <protection/>
    </xf>
    <xf numFmtId="49" fontId="4" fillId="0" borderId="1">
      <alignment horizontal="center" vertical="top" shrinkToFit="1"/>
      <protection/>
    </xf>
    <xf numFmtId="0" fontId="4" fillId="0" borderId="1">
      <alignment horizontal="center" vertical="center" shrinkToFit="1"/>
      <protection/>
    </xf>
    <xf numFmtId="4" fontId="4" fillId="0" borderId="1">
      <alignment horizontal="right" vertical="top" shrinkToFit="1"/>
      <protection/>
    </xf>
    <xf numFmtId="0" fontId="4" fillId="11" borderId="5">
      <alignment/>
      <protection/>
    </xf>
    <xf numFmtId="10" fontId="4" fillId="0" borderId="1">
      <alignment horizontal="right" vertical="top" shrinkToFit="1"/>
      <protection/>
    </xf>
    <xf numFmtId="0" fontId="6" fillId="0" borderId="1">
      <alignment horizontal="left"/>
      <protection/>
    </xf>
    <xf numFmtId="0" fontId="4" fillId="11" borderId="4">
      <alignment shrinkToFit="1"/>
      <protection/>
    </xf>
    <xf numFmtId="4" fontId="6" fillId="12" borderId="1">
      <alignment horizontal="right" vertical="top" shrinkToFit="1"/>
      <protection/>
    </xf>
    <xf numFmtId="0" fontId="6" fillId="0" borderId="1">
      <alignment horizontal="left"/>
      <protection/>
    </xf>
    <xf numFmtId="0" fontId="4" fillId="11" borderId="4">
      <alignment/>
      <protection/>
    </xf>
    <xf numFmtId="4" fontId="6" fillId="13" borderId="1">
      <alignment horizontal="right" vertical="top" shrinkToFit="1"/>
      <protection/>
    </xf>
    <xf numFmtId="0" fontId="4" fillId="0" borderId="5">
      <alignment/>
      <protection/>
    </xf>
    <xf numFmtId="10" fontId="6" fillId="13" borderId="1">
      <alignment horizontal="right" vertical="top" shrinkToFit="1"/>
      <protection/>
    </xf>
    <xf numFmtId="0" fontId="4" fillId="0" borderId="0">
      <alignment horizontal="left" wrapText="1"/>
      <protection/>
    </xf>
    <xf numFmtId="0" fontId="4" fillId="11" borderId="5">
      <alignment/>
      <protection/>
    </xf>
    <xf numFmtId="49" fontId="4" fillId="0" borderId="1">
      <alignment horizontal="left" vertical="top" wrapText="1"/>
      <protection/>
    </xf>
    <xf numFmtId="0" fontId="4" fillId="0" borderId="0">
      <alignment horizontal="left" wrapText="1"/>
      <protection/>
    </xf>
    <xf numFmtId="4" fontId="4" fillId="8" borderId="1">
      <alignment horizontal="right" vertical="top" shrinkToFit="1"/>
      <protection/>
    </xf>
    <xf numFmtId="0" fontId="6" fillId="0" borderId="1">
      <alignment vertical="top" wrapText="1"/>
      <protection/>
    </xf>
    <xf numFmtId="0" fontId="4" fillId="11" borderId="4">
      <alignment horizontal="center"/>
      <protection/>
    </xf>
    <xf numFmtId="4" fontId="6" fillId="8" borderId="1">
      <alignment horizontal="right" vertical="top" shrinkToFit="1"/>
      <protection/>
    </xf>
    <xf numFmtId="0" fontId="4" fillId="11" borderId="0">
      <alignment horizontal="center"/>
      <protection/>
    </xf>
    <xf numFmtId="10" fontId="6" fillId="8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0" fontId="4" fillId="11" borderId="4">
      <alignment horizontal="center"/>
      <protection/>
    </xf>
    <xf numFmtId="49" fontId="6" fillId="0" borderId="1">
      <alignment horizontal="left" vertical="top" wrapText="1"/>
      <protection/>
    </xf>
    <xf numFmtId="0" fontId="4" fillId="11" borderId="4">
      <alignment horizontal="left"/>
      <protection/>
    </xf>
    <xf numFmtId="0" fontId="4" fillId="11" borderId="0">
      <alignment horizontal="left"/>
      <protection/>
    </xf>
    <xf numFmtId="0" fontId="4" fillId="11" borderId="5">
      <alignment horizontal="center"/>
      <protection/>
    </xf>
    <xf numFmtId="4" fontId="4" fillId="0" borderId="2">
      <alignment horizontal="right" shrinkToFit="1"/>
      <protection/>
    </xf>
    <xf numFmtId="0" fontId="4" fillId="11" borderId="5">
      <alignment horizontal="left"/>
      <protection/>
    </xf>
    <xf numFmtId="4" fontId="4" fillId="0" borderId="0">
      <alignment horizontal="right" shrinkToFit="1"/>
      <protection/>
    </xf>
    <xf numFmtId="0" fontId="4" fillId="11" borderId="5">
      <alignment horizontal="center"/>
      <protection/>
    </xf>
    <xf numFmtId="0" fontId="6" fillId="0" borderId="6">
      <alignment vertical="top" wrapText="1"/>
      <protection/>
    </xf>
    <xf numFmtId="4" fontId="6" fillId="8" borderId="6">
      <alignment horizontal="right" vertical="top" shrinkToFit="1"/>
      <protection/>
    </xf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0" fillId="16" borderId="7" applyNumberFormat="0" applyAlignment="0" applyProtection="0"/>
    <xf numFmtId="0" fontId="31" fillId="17" borderId="8" applyNumberFormat="0" applyAlignment="0" applyProtection="0"/>
    <xf numFmtId="0" fontId="18" fillId="17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2" fillId="18" borderId="12" applyNumberFormat="0" applyAlignment="0" applyProtection="0"/>
    <xf numFmtId="0" fontId="2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3" borderId="13" applyNumberFormat="0" applyFont="0" applyAlignment="0" applyProtection="0"/>
    <xf numFmtId="9" fontId="0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8" fillId="0" borderId="0" xfId="11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/>
    </xf>
    <xf numFmtId="2" fontId="13" fillId="0" borderId="18" xfId="76" applyNumberFormat="1" applyFont="1" applyFill="1" applyBorder="1" applyAlignment="1" applyProtection="1">
      <alignment horizontal="left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top" shrinkToFit="1"/>
      <protection/>
    </xf>
    <xf numFmtId="2" fontId="8" fillId="0" borderId="20" xfId="76" applyNumberFormat="1" applyFont="1" applyFill="1" applyBorder="1" applyAlignment="1" applyProtection="1">
      <alignment horizontal="left" vertical="center" wrapText="1"/>
      <protection/>
    </xf>
    <xf numFmtId="49" fontId="8" fillId="0" borderId="21" xfId="58" applyNumberFormat="1" applyFont="1" applyFill="1" applyBorder="1" applyAlignment="1" applyProtection="1">
      <alignment horizontal="center" vertical="top" shrinkToFit="1"/>
      <protection/>
    </xf>
    <xf numFmtId="2" fontId="13" fillId="0" borderId="20" xfId="76" applyNumberFormat="1" applyFont="1" applyFill="1" applyBorder="1" applyAlignment="1" applyProtection="1">
      <alignment horizontal="left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top" shrinkToFit="1"/>
      <protection/>
    </xf>
    <xf numFmtId="2" fontId="8" fillId="0" borderId="22" xfId="76" applyNumberFormat="1" applyFont="1" applyFill="1" applyBorder="1" applyAlignment="1" applyProtection="1">
      <alignment horizontal="left" vertical="center" wrapText="1"/>
      <protection/>
    </xf>
    <xf numFmtId="49" fontId="8" fillId="0" borderId="23" xfId="58" applyNumberFormat="1" applyFont="1" applyFill="1" applyBorder="1" applyAlignment="1" applyProtection="1">
      <alignment horizontal="center" vertical="top" shrinkToFit="1"/>
      <protection/>
    </xf>
    <xf numFmtId="0" fontId="13" fillId="0" borderId="24" xfId="69" applyNumberFormat="1" applyFont="1" applyFill="1" applyBorder="1" applyAlignment="1" applyProtection="1">
      <alignment horizontal="left" vertical="top" shrinkToFit="1"/>
      <protection/>
    </xf>
    <xf numFmtId="0" fontId="8" fillId="0" borderId="0" xfId="111" applyFont="1" applyFill="1" applyBorder="1" applyAlignment="1">
      <alignment horizontal="right" vertical="center"/>
      <protection/>
    </xf>
    <xf numFmtId="0" fontId="1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0" fillId="0" borderId="0" xfId="0" applyNumberFormat="1" applyFont="1" applyAlignment="1" applyProtection="1">
      <alignment/>
      <protection locked="0"/>
    </xf>
    <xf numFmtId="4" fontId="13" fillId="0" borderId="19" xfId="0" applyNumberFormat="1" applyFont="1" applyBorder="1" applyAlignment="1" applyProtection="1">
      <alignment horizontal="right" vertical="top"/>
      <protection locked="0"/>
    </xf>
    <xf numFmtId="180" fontId="13" fillId="0" borderId="25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 applyProtection="1">
      <alignment horizontal="right" vertical="top"/>
      <protection locked="0"/>
    </xf>
    <xf numFmtId="180" fontId="8" fillId="0" borderId="26" xfId="0" applyNumberFormat="1" applyFont="1" applyFill="1" applyBorder="1" applyAlignment="1" applyProtection="1">
      <alignment horizontal="right" vertical="top" wrapText="1"/>
      <protection locked="0"/>
    </xf>
    <xf numFmtId="4" fontId="13" fillId="0" borderId="21" xfId="0" applyNumberFormat="1" applyFont="1" applyBorder="1" applyAlignment="1" applyProtection="1">
      <alignment horizontal="right" vertical="top"/>
      <protection locked="0"/>
    </xf>
    <xf numFmtId="180" fontId="13" fillId="0" borderId="26" xfId="0" applyNumberFormat="1" applyFont="1" applyFill="1" applyBorder="1" applyAlignment="1" applyProtection="1">
      <alignment horizontal="right" vertical="top" wrapText="1"/>
      <protection locked="0"/>
    </xf>
    <xf numFmtId="4" fontId="8" fillId="0" borderId="23" xfId="0" applyNumberFormat="1" applyFont="1" applyBorder="1" applyAlignment="1" applyProtection="1">
      <alignment horizontal="right" vertical="top"/>
      <protection locked="0"/>
    </xf>
    <xf numFmtId="180" fontId="8" fillId="0" borderId="27" xfId="0" applyNumberFormat="1" applyFont="1" applyFill="1" applyBorder="1" applyAlignment="1" applyProtection="1">
      <alignment horizontal="right" vertical="top" wrapText="1"/>
      <protection locked="0"/>
    </xf>
    <xf numFmtId="0" fontId="1" fillId="0" borderId="28" xfId="0" applyFont="1" applyBorder="1" applyAlignment="1">
      <alignment/>
    </xf>
    <xf numFmtId="4" fontId="13" fillId="0" borderId="28" xfId="75" applyNumberFormat="1" applyFont="1" applyFill="1" applyBorder="1" applyProtection="1">
      <alignment vertical="top" wrapText="1"/>
      <protection/>
    </xf>
    <xf numFmtId="180" fontId="13" fillId="0" borderId="29" xfId="0" applyNumberFormat="1" applyFont="1" applyFill="1" applyBorder="1" applyAlignment="1" applyProtection="1">
      <alignment horizontal="right" vertical="top" wrapText="1"/>
      <protection locked="0"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2 2" xfId="43"/>
    <cellStyle name="xl23" xfId="44"/>
    <cellStyle name="xl24" xfId="45"/>
    <cellStyle name="xl25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4" xfId="83"/>
    <cellStyle name="xl44 2" xfId="84"/>
    <cellStyle name="xl45" xfId="85"/>
    <cellStyle name="xl45 2" xfId="86"/>
    <cellStyle name="xl46" xfId="87"/>
    <cellStyle name="xl46 2" xfId="88"/>
    <cellStyle name="xl47" xfId="89"/>
    <cellStyle name="xl60" xfId="90"/>
    <cellStyle name="xl6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_без учета счетов бюджета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G27" sqref="G27"/>
    </sheetView>
  </sheetViews>
  <sheetFormatPr defaultColWidth="9.140625" defaultRowHeight="15"/>
  <cols>
    <col min="1" max="1" width="36.421875" style="12" customWidth="1"/>
    <col min="2" max="2" width="9.421875" style="12" customWidth="1"/>
    <col min="3" max="5" width="12.7109375" style="12" customWidth="1"/>
    <col min="6" max="6" width="8.421875" style="12" customWidth="1"/>
    <col min="7" max="16384" width="9.140625" style="1" customWidth="1"/>
  </cols>
  <sheetData>
    <row r="1" spans="1:6" s="6" customFormat="1" ht="12.75" customHeight="1">
      <c r="A1" s="27" t="s">
        <v>38</v>
      </c>
      <c r="B1" s="27"/>
      <c r="C1" s="27"/>
      <c r="D1" s="27"/>
      <c r="E1" s="27"/>
      <c r="F1" s="27"/>
    </row>
    <row r="2" spans="1:6" s="6" customFormat="1" ht="12.75" customHeight="1">
      <c r="A2" s="30" t="s">
        <v>32</v>
      </c>
      <c r="B2" s="30"/>
      <c r="C2" s="30"/>
      <c r="D2" s="30"/>
      <c r="E2" s="30"/>
      <c r="F2" s="30"/>
    </row>
    <row r="3" spans="1:6" s="11" customFormat="1" ht="12.75" customHeight="1">
      <c r="A3" s="30" t="s">
        <v>28</v>
      </c>
      <c r="B3" s="30"/>
      <c r="C3" s="30"/>
      <c r="D3" s="30"/>
      <c r="E3" s="30"/>
      <c r="F3" s="30"/>
    </row>
    <row r="4" spans="1:7" s="10" customFormat="1" ht="12.75" customHeight="1">
      <c r="A4" s="27" t="s">
        <v>46</v>
      </c>
      <c r="B4" s="27"/>
      <c r="C4" s="27"/>
      <c r="D4" s="27"/>
      <c r="E4" s="27"/>
      <c r="F4" s="27"/>
      <c r="G4" s="9"/>
    </row>
    <row r="5" spans="1:6" s="3" customFormat="1" ht="12.75" customHeight="1">
      <c r="A5" s="4"/>
      <c r="B5" s="4"/>
      <c r="C5" s="2"/>
      <c r="D5" s="2"/>
      <c r="E5" s="2"/>
      <c r="F5" s="2"/>
    </row>
    <row r="6" spans="1:6" s="3" customFormat="1" ht="60" customHeight="1">
      <c r="A6" s="28" t="s">
        <v>47</v>
      </c>
      <c r="B6" s="28"/>
      <c r="C6" s="28"/>
      <c r="D6" s="28"/>
      <c r="E6" s="28"/>
      <c r="F6" s="28"/>
    </row>
    <row r="7" spans="1:6" s="3" customFormat="1" ht="12.75" customHeight="1">
      <c r="A7" s="7"/>
      <c r="B7" s="7"/>
      <c r="C7" s="7"/>
      <c r="D7" s="7"/>
      <c r="E7" s="7"/>
      <c r="F7" s="7"/>
    </row>
    <row r="8" spans="1:6" s="5" customFormat="1" ht="12.75" customHeight="1" thickBot="1">
      <c r="A8" s="29" t="s">
        <v>29</v>
      </c>
      <c r="B8" s="29"/>
      <c r="C8" s="29"/>
      <c r="D8" s="29"/>
      <c r="E8" s="29"/>
      <c r="F8" s="29"/>
    </row>
    <row r="9" spans="1:6" s="17" customFormat="1" ht="182.25" customHeight="1" thickBot="1">
      <c r="A9" s="13" t="s">
        <v>30</v>
      </c>
      <c r="B9" s="14" t="s">
        <v>31</v>
      </c>
      <c r="C9" s="15" t="s">
        <v>48</v>
      </c>
      <c r="D9" s="15" t="s">
        <v>40</v>
      </c>
      <c r="E9" s="14" t="s">
        <v>42</v>
      </c>
      <c r="F9" s="16" t="s">
        <v>41</v>
      </c>
    </row>
    <row r="10" spans="1:6" s="8" customFormat="1" ht="25.5">
      <c r="A10" s="18" t="s">
        <v>0</v>
      </c>
      <c r="B10" s="19" t="s">
        <v>1</v>
      </c>
      <c r="C10" s="32">
        <f>SUM(C11:C12)</f>
        <v>1310000</v>
      </c>
      <c r="D10" s="32">
        <f>SUM(D11:D12)</f>
        <v>1310000</v>
      </c>
      <c r="E10" s="32">
        <f>SUM(E11:E12)</f>
        <v>1239615.73</v>
      </c>
      <c r="F10" s="33">
        <f aca="true" t="shared" si="0" ref="F10:F27">E10/D10</f>
        <v>0.9462715496183206</v>
      </c>
    </row>
    <row r="11" spans="1:6" ht="51" customHeight="1">
      <c r="A11" s="20" t="s">
        <v>2</v>
      </c>
      <c r="B11" s="21" t="s">
        <v>3</v>
      </c>
      <c r="C11" s="34">
        <v>280000</v>
      </c>
      <c r="D11" s="34">
        <v>280000</v>
      </c>
      <c r="E11" s="34">
        <v>211907</v>
      </c>
      <c r="F11" s="35">
        <f t="shared" si="0"/>
        <v>0.7568107142857143</v>
      </c>
    </row>
    <row r="12" spans="1:6" ht="15">
      <c r="A12" s="20" t="s">
        <v>4</v>
      </c>
      <c r="B12" s="21" t="s">
        <v>5</v>
      </c>
      <c r="C12" s="34">
        <v>1030000</v>
      </c>
      <c r="D12" s="34">
        <v>1030000</v>
      </c>
      <c r="E12" s="34">
        <v>1027708.73</v>
      </c>
      <c r="F12" s="35">
        <f t="shared" si="0"/>
        <v>0.9977754660194175</v>
      </c>
    </row>
    <row r="13" spans="1:6" s="8" customFormat="1" ht="38.25">
      <c r="A13" s="22" t="s">
        <v>6</v>
      </c>
      <c r="B13" s="23" t="s">
        <v>7</v>
      </c>
      <c r="C13" s="36">
        <f>SUM(C14)</f>
        <v>922000</v>
      </c>
      <c r="D13" s="36">
        <f>SUM(D14)</f>
        <v>922000</v>
      </c>
      <c r="E13" s="36">
        <f>SUM(E14)</f>
        <v>920885.99</v>
      </c>
      <c r="F13" s="37">
        <f t="shared" si="0"/>
        <v>0.9987917462039045</v>
      </c>
    </row>
    <row r="14" spans="1:6" ht="51">
      <c r="A14" s="20" t="s">
        <v>43</v>
      </c>
      <c r="B14" s="21" t="s">
        <v>37</v>
      </c>
      <c r="C14" s="34">
        <v>922000</v>
      </c>
      <c r="D14" s="34">
        <v>922000</v>
      </c>
      <c r="E14" s="34">
        <v>920885.99</v>
      </c>
      <c r="F14" s="35">
        <f t="shared" si="0"/>
        <v>0.9987917462039045</v>
      </c>
    </row>
    <row r="15" spans="1:6" s="8" customFormat="1" ht="15">
      <c r="A15" s="22" t="s">
        <v>8</v>
      </c>
      <c r="B15" s="23" t="s">
        <v>9</v>
      </c>
      <c r="C15" s="36">
        <f>SUM(C16:C19)</f>
        <v>95145623.12</v>
      </c>
      <c r="D15" s="36">
        <f>SUM(D16:D19)</f>
        <v>95137766.72</v>
      </c>
      <c r="E15" s="36">
        <f>SUM(E16:E19)</f>
        <v>79365512.19</v>
      </c>
      <c r="F15" s="37">
        <f t="shared" si="0"/>
        <v>0.8342166830926426</v>
      </c>
    </row>
    <row r="16" spans="1:6" ht="15">
      <c r="A16" s="20" t="s">
        <v>45</v>
      </c>
      <c r="B16" s="21" t="s">
        <v>44</v>
      </c>
      <c r="C16" s="34">
        <v>82000</v>
      </c>
      <c r="D16" s="34">
        <v>82000</v>
      </c>
      <c r="E16" s="34">
        <v>82000</v>
      </c>
      <c r="F16" s="35">
        <f t="shared" si="0"/>
        <v>1</v>
      </c>
    </row>
    <row r="17" spans="1:6" ht="15" customHeight="1">
      <c r="A17" s="20" t="s">
        <v>10</v>
      </c>
      <c r="B17" s="21" t="s">
        <v>11</v>
      </c>
      <c r="C17" s="34">
        <v>1969000</v>
      </c>
      <c r="D17" s="34">
        <v>1969000</v>
      </c>
      <c r="E17" s="34">
        <v>1968059.66</v>
      </c>
      <c r="F17" s="35">
        <f>E17/D17</f>
        <v>0.9995224276282376</v>
      </c>
    </row>
    <row r="18" spans="1:6" ht="15" customHeight="1">
      <c r="A18" s="20" t="s">
        <v>12</v>
      </c>
      <c r="B18" s="21" t="s">
        <v>13</v>
      </c>
      <c r="C18" s="34">
        <v>92585623.12</v>
      </c>
      <c r="D18" s="34">
        <v>92577766.72</v>
      </c>
      <c r="E18" s="34">
        <v>76807704.39</v>
      </c>
      <c r="F18" s="35">
        <f t="shared" si="0"/>
        <v>0.8296560514610781</v>
      </c>
    </row>
    <row r="19" spans="1:6" ht="25.5">
      <c r="A19" s="20" t="s">
        <v>14</v>
      </c>
      <c r="B19" s="21" t="s">
        <v>15</v>
      </c>
      <c r="C19" s="34">
        <v>509000</v>
      </c>
      <c r="D19" s="34">
        <v>509000</v>
      </c>
      <c r="E19" s="34">
        <v>507748.14</v>
      </c>
      <c r="F19" s="35">
        <f t="shared" si="0"/>
        <v>0.9975405500982318</v>
      </c>
    </row>
    <row r="20" spans="1:6" s="8" customFormat="1" ht="25.5">
      <c r="A20" s="22" t="s">
        <v>16</v>
      </c>
      <c r="B20" s="23" t="s">
        <v>17</v>
      </c>
      <c r="C20" s="36">
        <f>SUM(C21:C23)</f>
        <v>167135409.37</v>
      </c>
      <c r="D20" s="36">
        <f>SUM(D21:D23)</f>
        <v>167135409.37</v>
      </c>
      <c r="E20" s="36">
        <f>SUM(E21:E23)</f>
        <v>159487621.49</v>
      </c>
      <c r="F20" s="37">
        <f t="shared" si="0"/>
        <v>0.9542419651896175</v>
      </c>
    </row>
    <row r="21" spans="1:6" ht="15">
      <c r="A21" s="20" t="s">
        <v>18</v>
      </c>
      <c r="B21" s="21" t="s">
        <v>19</v>
      </c>
      <c r="C21" s="34">
        <v>4646000</v>
      </c>
      <c r="D21" s="34">
        <v>4646000</v>
      </c>
      <c r="E21" s="34">
        <v>4614780.58</v>
      </c>
      <c r="F21" s="35">
        <f t="shared" si="0"/>
        <v>0.9932803659061559</v>
      </c>
    </row>
    <row r="22" spans="1:6" ht="15">
      <c r="A22" s="20" t="s">
        <v>20</v>
      </c>
      <c r="B22" s="21" t="s">
        <v>21</v>
      </c>
      <c r="C22" s="34">
        <v>39128089.4</v>
      </c>
      <c r="D22" s="34">
        <v>39128089.4</v>
      </c>
      <c r="E22" s="34">
        <v>38915794.7</v>
      </c>
      <c r="F22" s="35">
        <f t="shared" si="0"/>
        <v>0.9945743658007489</v>
      </c>
    </row>
    <row r="23" spans="1:6" ht="15">
      <c r="A23" s="20" t="s">
        <v>22</v>
      </c>
      <c r="B23" s="21" t="s">
        <v>23</v>
      </c>
      <c r="C23" s="34">
        <v>123361319.97</v>
      </c>
      <c r="D23" s="34">
        <v>123361319.97</v>
      </c>
      <c r="E23" s="34">
        <v>115957046.21</v>
      </c>
      <c r="F23" s="35">
        <f t="shared" si="0"/>
        <v>0.9399789677850348</v>
      </c>
    </row>
    <row r="24" spans="1:6" s="8" customFormat="1" ht="15">
      <c r="A24" s="22" t="s">
        <v>33</v>
      </c>
      <c r="B24" s="23" t="s">
        <v>34</v>
      </c>
      <c r="C24" s="36">
        <f>SUM(C25)</f>
        <v>231000</v>
      </c>
      <c r="D24" s="36">
        <f>SUM(D25)</f>
        <v>231000</v>
      </c>
      <c r="E24" s="36">
        <f>SUM(E25)</f>
        <v>230180</v>
      </c>
      <c r="F24" s="37">
        <f t="shared" si="0"/>
        <v>0.9964502164502165</v>
      </c>
    </row>
    <row r="25" spans="1:6" ht="15">
      <c r="A25" s="20" t="s">
        <v>35</v>
      </c>
      <c r="B25" s="21" t="s">
        <v>36</v>
      </c>
      <c r="C25" s="34">
        <v>231000</v>
      </c>
      <c r="D25" s="34">
        <v>231000</v>
      </c>
      <c r="E25" s="34">
        <v>230180</v>
      </c>
      <c r="F25" s="35">
        <f t="shared" si="0"/>
        <v>0.9964502164502165</v>
      </c>
    </row>
    <row r="26" spans="1:6" s="8" customFormat="1" ht="38.25">
      <c r="A26" s="22" t="s">
        <v>24</v>
      </c>
      <c r="B26" s="23" t="s">
        <v>25</v>
      </c>
      <c r="C26" s="36">
        <f>SUM(C27)</f>
        <v>427286.18</v>
      </c>
      <c r="D26" s="36">
        <f>SUM(D27)</f>
        <v>427286.18</v>
      </c>
      <c r="E26" s="36">
        <f>SUM(E27)</f>
        <v>424850.56</v>
      </c>
      <c r="F26" s="37">
        <f t="shared" si="0"/>
        <v>0.9942997922376052</v>
      </c>
    </row>
    <row r="27" spans="1:6" ht="26.25" thickBot="1">
      <c r="A27" s="24" t="s">
        <v>26</v>
      </c>
      <c r="B27" s="25" t="s">
        <v>27</v>
      </c>
      <c r="C27" s="38">
        <v>427286.18</v>
      </c>
      <c r="D27" s="38">
        <v>427286.18</v>
      </c>
      <c r="E27" s="38">
        <v>424850.56</v>
      </c>
      <c r="F27" s="39">
        <f t="shared" si="0"/>
        <v>0.9942997922376052</v>
      </c>
    </row>
    <row r="28" spans="1:6" s="8" customFormat="1" ht="12.75" customHeight="1" thickBot="1">
      <c r="A28" s="26" t="s">
        <v>39</v>
      </c>
      <c r="B28" s="40"/>
      <c r="C28" s="41">
        <f>C26+C24+C20+C15+C13+C10</f>
        <v>265171318.67000002</v>
      </c>
      <c r="D28" s="41">
        <f>D26+D24+D20+D15+D13+D10</f>
        <v>265163462.27</v>
      </c>
      <c r="E28" s="41">
        <f>E26+E24+E20+E15+E13+E10</f>
        <v>241668665.96</v>
      </c>
      <c r="F28" s="42">
        <f>E28/D28</f>
        <v>0.9113950462523503</v>
      </c>
    </row>
    <row r="32" spans="4:5" ht="15">
      <c r="D32" s="31"/>
      <c r="E32" s="31"/>
    </row>
  </sheetData>
  <sheetProtection/>
  <mergeCells count="7">
    <mergeCell ref="A28:B28"/>
    <mergeCell ref="A1:F1"/>
    <mergeCell ref="A6:F6"/>
    <mergeCell ref="A8:F8"/>
    <mergeCell ref="A4:F4"/>
    <mergeCell ref="A3:F3"/>
    <mergeCell ref="A2:F2"/>
  </mergeCells>
  <printOptions/>
  <pageMargins left="0.7874015748031497" right="0.1968503937007874" top="0.1968503937007874" bottom="0.1968503937007874" header="0" footer="0"/>
  <pageSetup errors="blank" fitToHeight="2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Пользователь</cp:lastModifiedBy>
  <cp:lastPrinted>2024-02-07T07:52:36Z</cp:lastPrinted>
  <dcterms:created xsi:type="dcterms:W3CDTF">2017-01-23T07:16:50Z</dcterms:created>
  <dcterms:modified xsi:type="dcterms:W3CDTF">2024-02-07T07:52:47Z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C__Users_1_AppData_Local_Кейсистемс_Бюджет-КС_ReportManager_sqr_info_isp_budg_2016_5.xls</vt:lpwstr>
  </property>
</Properties>
</file>