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35"/>
  </bookViews>
  <sheets>
    <sheet name="документ" sheetId="2" r:id="rId1"/>
  </sheets>
  <definedNames>
    <definedName name="_xlnm.Print_Titles" localSheetId="0">документ!$8:$9</definedName>
  </definedNames>
  <calcPr calcId="125725"/>
</workbook>
</file>

<file path=xl/calcChain.xml><?xml version="1.0" encoding="utf-8"?>
<calcChain xmlns="http://schemas.openxmlformats.org/spreadsheetml/2006/main">
  <c r="C53" i="2"/>
  <c r="C48"/>
  <c r="C47" s="1"/>
  <c r="C57" s="1"/>
  <c r="C10"/>
  <c r="C43"/>
  <c r="C38"/>
  <c r="C35"/>
  <c r="C32"/>
  <c r="C30"/>
  <c r="C26"/>
  <c r="C23"/>
  <c r="C21"/>
  <c r="C16"/>
  <c r="C14"/>
  <c r="C11"/>
</calcChain>
</file>

<file path=xl/sharedStrings.xml><?xml version="1.0" encoding="utf-8"?>
<sst xmlns="http://schemas.openxmlformats.org/spreadsheetml/2006/main" count="103" uniqueCount="102">
  <si>
    <t>00010000000000000000</t>
  </si>
  <si>
    <t>00010100000000000000</t>
  </si>
  <si>
    <t>00010101000000000000</t>
  </si>
  <si>
    <t>00010102000000000000</t>
  </si>
  <si>
    <t>00010300000000000000</t>
  </si>
  <si>
    <t>00010302000000000000</t>
  </si>
  <si>
    <t>00010500000000000000</t>
  </si>
  <si>
    <t>00010501000000000000</t>
  </si>
  <si>
    <t>00010502000000000000</t>
  </si>
  <si>
    <t>00010503000000000000</t>
  </si>
  <si>
    <t>00010504000000000000</t>
  </si>
  <si>
    <t>00010600000000000000</t>
  </si>
  <si>
    <t>00010602000000000000</t>
  </si>
  <si>
    <t>00010800000000000000</t>
  </si>
  <si>
    <t>00010803000000000000</t>
  </si>
  <si>
    <t>00010807000000000000</t>
  </si>
  <si>
    <t>00011100000000000000</t>
  </si>
  <si>
    <t>00011105000000000000</t>
  </si>
  <si>
    <t>00011107000000000000</t>
  </si>
  <si>
    <t>00011109000000000000</t>
  </si>
  <si>
    <t>00011200000000000000</t>
  </si>
  <si>
    <t>00011201000000000000</t>
  </si>
  <si>
    <t>00011300000000000000</t>
  </si>
  <si>
    <t>00011301000000000000</t>
  </si>
  <si>
    <t>00011302000000000000</t>
  </si>
  <si>
    <t>00011400000000000000</t>
  </si>
  <si>
    <t>00011406000000000000</t>
  </si>
  <si>
    <t>00011600000000000000</t>
  </si>
  <si>
    <t>00011601000000000000</t>
  </si>
  <si>
    <t>00011607000000000000</t>
  </si>
  <si>
    <t>00011610000000000000</t>
  </si>
  <si>
    <t>00011611000000000000</t>
  </si>
  <si>
    <t>00011700000000000000</t>
  </si>
  <si>
    <t>00011701000000000000</t>
  </si>
  <si>
    <t>00011705000000000000</t>
  </si>
  <si>
    <t>00020000000000000000</t>
  </si>
  <si>
    <t>00020200000000000000</t>
  </si>
  <si>
    <t>00020219000000000000</t>
  </si>
  <si>
    <t>00020229000000000000</t>
  </si>
  <si>
    <t>00020230000000000000</t>
  </si>
  <si>
    <t>00020240000000000000</t>
  </si>
  <si>
    <t>ИТОГО ДОХОДОВ</t>
  </si>
  <si>
    <t xml:space="preserve">Приложение №1   </t>
  </si>
  <si>
    <t>Наименование источника доходов</t>
  </si>
  <si>
    <t>Код бюджетной классификации Российской Федерации</t>
  </si>
  <si>
    <t xml:space="preserve">            Государственная пошлина за выдачу разрешения на установку рекламной конструкции</t>
  </si>
  <si>
    <t xml:space="preserve">            Административные штрафы</t>
  </si>
  <si>
    <t xml:space="preserve">          Субвенции бюджетам бюджетной системы Российской Федерации</t>
  </si>
  <si>
    <t xml:space="preserve">      НАЛОГОВЫЕ И НЕНАЛОГОВЫЕ ДОХОДЫ</t>
  </si>
  <si>
    <t xml:space="preserve">        НАЛОГИ НА ПРИБЫЛЬ, ДОХОДЫ</t>
  </si>
  <si>
    <t xml:space="preserve">          Налог на прибыль организаций</t>
  </si>
  <si>
    <t xml:space="preserve">          Налог на доходы физических лиц</t>
  </si>
  <si>
    <t xml:space="preserve">        НАЛОГИ НА ТОВАРЫ (РАБОТЫ, УСЛУГИ), РЕАЛИЗУЕМЫЕ НА ТЕРРИТОРИИ РОССИЙСКОЙ ФЕДЕРАЦИИ</t>
  </si>
  <si>
    <t xml:space="preserve">          Акцизы по подакцизным товарам (продукции), производимым на территории Российской Федерации</t>
  </si>
  <si>
    <t xml:space="preserve">        НАЛОГИ НА СОВОКУПНЫЙ ДОХОД</t>
  </si>
  <si>
    <t xml:space="preserve">          Налог, взимаемый в связи с применением упрощенной системы налогообложения</t>
  </si>
  <si>
    <t xml:space="preserve">          Единый налог на вмененный доход для отдельных видов деятельности</t>
  </si>
  <si>
    <t xml:space="preserve">          Единый сельскохозяйственный налог</t>
  </si>
  <si>
    <t xml:space="preserve">          Налог, взимаемый в связи с применением патентной системы налогообложения</t>
  </si>
  <si>
    <t xml:space="preserve">        НАЛОГИ НА ИМУЩЕСТВО</t>
  </si>
  <si>
    <t xml:space="preserve">          Налог на имущество организаций</t>
  </si>
  <si>
    <t xml:space="preserve">        ГОСУДАРСТВЕННАЯ ПОШЛИНА</t>
  </si>
  <si>
    <t xml:space="preserve">          Государственная пошлина по делам, рассматриваемым в судах общей юрисдикции, мировыми судьями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</si>
  <si>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</si>
  <si>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</si>
  <si>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        Платежи от государственных и муниципальных унитарных предприятий</t>
  </si>
  <si>
    <t xml:space="preserve">        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</si>
  <si>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      ПЛАТЕЖИ ПРИ ПОЛЬЗОВАНИИ ПРИРОДНЫМИ РЕСУРСАМИ</t>
  </si>
  <si>
    <t xml:space="preserve">          Плата за негативное воздействие на окружающую среду</t>
  </si>
  <si>
    <t xml:space="preserve">        ДОХОДЫ ОТ ОКАЗАНИЯ ПЛАТНЫХ УСЛУГ И КОМПЕНСАЦИИ ЗАТРАТ ГОСУДАРСТВА</t>
  </si>
  <si>
    <t xml:space="preserve">          Доходы от оказания платных услуг (работ)</t>
  </si>
  <si>
    <t xml:space="preserve">          Доходы от компенсации затрат государства</t>
  </si>
  <si>
    <t xml:space="preserve">        ДОХОДЫ ОТ ПРОДАЖИ МАТЕРИАЛЬНЫХ И НЕМАТЕРИАЛЬНЫХ АКТИВОВ</t>
  </si>
  <si>
    <t xml:space="preserve">          Доходы от продажи земельных участков, находящихся в государственной и муниципальной собственности</t>
  </si>
  <si>
    <t xml:space="preserve">        ШТРАФЫ, САНКЦИИ, ВОЗМЕЩЕНИЕ УЩЕРБА</t>
  </si>
  <si>
    <t xml:space="preserve">        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</si>
  <si>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         Платежи в целях возмещения причиненного ущерба (убытков)</t>
  </si>
  <si>
    <t xml:space="preserve">        ПРОЧИЕ НЕНАЛОГОВЫЕ ДОХОДЫ</t>
  </si>
  <si>
    <t xml:space="preserve">          Невыясненные поступления</t>
  </si>
  <si>
    <t xml:space="preserve">          Прочие неналоговые доходы</t>
  </si>
  <si>
    <t xml:space="preserve">          Инициативные платежи</t>
  </si>
  <si>
    <t>00011715000000000000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</si>
  <si>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</si>
  <si>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</si>
  <si>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за счет средств резервного фонда Президента Российской Федерации</t>
  </si>
  <si>
    <t xml:space="preserve">          Субсидии бюджетам за счет средств резервного фонда Президента Российской Федерации</t>
  </si>
  <si>
    <t xml:space="preserve">          Иные межбюджетные трансферты</t>
  </si>
  <si>
    <t xml:space="preserve">        ПРОЧИЕ БЕЗВОЗМЕЗДНЫЕ ПОСТУПЛЕНИЯ</t>
  </si>
  <si>
    <t>00020700000000000000</t>
  </si>
  <si>
    <t>00020705000000000000</t>
  </si>
  <si>
    <t xml:space="preserve">      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</si>
  <si>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</si>
  <si>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00021860000000000000</t>
  </si>
  <si>
    <t xml:space="preserve">        Прочие безвозмездные поступлени</t>
  </si>
  <si>
    <t xml:space="preserve">       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</t>
  </si>
  <si>
    <t xml:space="preserve">Исполнение доходов бюджета муниципального района "Город Киров и Кировский район"  за 9 месяцев 2025 года </t>
  </si>
  <si>
    <t>Исполнено на 01.10.2025</t>
  </si>
  <si>
    <t xml:space="preserve">       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</si>
  <si>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</si>
  <si>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 xml:space="preserve">к постановлению Администрации </t>
  </si>
  <si>
    <t>Кировского муниципального округа</t>
  </si>
  <si>
    <t xml:space="preserve"> от 16.10.2025  №1201</t>
  </si>
</sst>
</file>

<file path=xl/styles.xml><?xml version="1.0" encoding="utf-8"?>
<styleSheet xmlns="http://schemas.openxmlformats.org/spreadsheetml/2006/main">
  <fonts count="17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0" fontId="2" fillId="0" borderId="1">
      <alignment horizontal="center" wrapText="1"/>
    </xf>
    <xf numFmtId="0" fontId="1" fillId="0" borderId="2">
      <alignment horizontal="left" vertical="top" wrapText="1"/>
    </xf>
    <xf numFmtId="0" fontId="16" fillId="0" borderId="1" applyNumberForma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7" fillId="0" borderId="5" xfId="15" applyNumberFormat="1" applyFont="1" applyBorder="1" applyAlignment="1" applyProtection="1">
      <alignment horizontal="left" vertical="top" wrapText="1"/>
    </xf>
    <xf numFmtId="0" fontId="7" fillId="0" borderId="5" xfId="26" applyNumberFormat="1" applyFont="1" applyBorder="1" applyProtection="1">
      <alignment horizontal="left" vertical="top" wrapText="1"/>
    </xf>
    <xf numFmtId="0" fontId="7" fillId="0" borderId="1" xfId="5" applyFont="1" applyAlignment="1">
      <alignment horizontal="right" wrapText="1"/>
    </xf>
    <xf numFmtId="0" fontId="7" fillId="0" borderId="1" xfId="5" applyNumberFormat="1" applyFont="1" applyAlignment="1" applyProtection="1">
      <alignment horizontal="right" wrapText="1"/>
    </xf>
    <xf numFmtId="0" fontId="8" fillId="0" borderId="0" xfId="0" applyFont="1" applyAlignment="1">
      <alignment wrapText="1"/>
    </xf>
    <xf numFmtId="0" fontId="9" fillId="5" borderId="2" xfId="9" applyNumberFormat="1" applyFont="1" applyFill="1" applyProtection="1">
      <alignment horizontal="left" vertical="top" wrapText="1"/>
    </xf>
    <xf numFmtId="1" fontId="9" fillId="5" borderId="2" xfId="8" applyNumberFormat="1" applyFont="1" applyFill="1" applyProtection="1">
      <alignment horizontal="center" vertical="top" shrinkToFit="1"/>
    </xf>
    <xf numFmtId="0" fontId="10" fillId="5" borderId="2" xfId="9" applyNumberFormat="1" applyFont="1" applyFill="1" applyProtection="1">
      <alignment horizontal="left" vertical="top" wrapText="1"/>
    </xf>
    <xf numFmtId="1" fontId="10" fillId="5" borderId="2" xfId="8" applyNumberFormat="1" applyFont="1" applyFill="1" applyProtection="1">
      <alignment horizontal="center" vertical="top" shrinkToFit="1"/>
    </xf>
    <xf numFmtId="0" fontId="1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7" fillId="0" borderId="6" xfId="0" applyFont="1" applyBorder="1"/>
    <xf numFmtId="0" fontId="7" fillId="0" borderId="7" xfId="0" applyFont="1" applyBorder="1" applyAlignment="1">
      <alignment wrapText="1"/>
    </xf>
    <xf numFmtId="4" fontId="11" fillId="0" borderId="0" xfId="0" applyNumberFormat="1" applyFont="1" applyProtection="1">
      <protection locked="0"/>
    </xf>
    <xf numFmtId="1" fontId="12" fillId="5" borderId="2" xfId="15" applyFont="1" applyFill="1">
      <alignment horizontal="left" vertical="top" shrinkToFit="1"/>
    </xf>
    <xf numFmtId="4" fontId="14" fillId="5" borderId="2" xfId="11" applyNumberFormat="1" applyFont="1" applyFill="1" applyProtection="1">
      <alignment horizontal="right" vertical="top" shrinkToFit="1"/>
    </xf>
    <xf numFmtId="4" fontId="7" fillId="5" borderId="2" xfId="11" applyNumberFormat="1" applyFont="1" applyFill="1" applyProtection="1">
      <alignment horizontal="right" vertical="top" shrinkToFit="1"/>
    </xf>
    <xf numFmtId="1" fontId="9" fillId="0" borderId="2" xfId="8" applyNumberFormat="1" applyFont="1" applyProtection="1">
      <alignment horizontal="center" vertical="top" shrinkToFit="1"/>
    </xf>
    <xf numFmtId="4" fontId="15" fillId="5" borderId="2" xfId="17" applyNumberFormat="1" applyFont="1" applyFill="1" applyProtection="1">
      <alignment horizontal="right" vertical="top" shrinkToFit="1"/>
    </xf>
    <xf numFmtId="0" fontId="7" fillId="0" borderId="1" xfId="0" applyNumberFormat="1" applyFont="1" applyBorder="1" applyAlignment="1">
      <alignment horizontal="right"/>
    </xf>
    <xf numFmtId="0" fontId="7" fillId="5" borderId="1" xfId="27" applyFont="1" applyFill="1" applyBorder="1" applyAlignment="1" applyProtection="1">
      <alignment horizontal="right" vertical="top"/>
      <protection locked="0"/>
    </xf>
    <xf numFmtId="0" fontId="7" fillId="0" borderId="1" xfId="5" applyFont="1" applyAlignment="1">
      <alignment wrapText="1"/>
    </xf>
    <xf numFmtId="0" fontId="1" fillId="0" borderId="1" xfId="1" applyAlignment="1">
      <alignment wrapText="1"/>
    </xf>
    <xf numFmtId="0" fontId="7" fillId="0" borderId="5" xfId="16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wrapText="1"/>
    </xf>
    <xf numFmtId="1" fontId="7" fillId="0" borderId="5" xfId="16" applyFont="1" applyBorder="1" applyAlignment="1">
      <alignment horizontal="center" vertical="center" wrapText="1"/>
    </xf>
    <xf numFmtId="0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5" applyNumberFormat="1" applyFont="1" applyAlignment="1" applyProtection="1">
      <alignment horizontal="center" wrapText="1"/>
    </xf>
    <xf numFmtId="0" fontId="9" fillId="0" borderId="1" xfId="5" applyFont="1">
      <alignment horizontal="right"/>
    </xf>
  </cellXfs>
  <cellStyles count="28">
    <cellStyle name="br" xfId="21"/>
    <cellStyle name="col" xfId="20"/>
    <cellStyle name="style0" xfId="22"/>
    <cellStyle name="td" xfId="23"/>
    <cellStyle name="tr" xfId="19"/>
    <cellStyle name="xl21" xfId="24"/>
    <cellStyle name="xl22" xfId="6"/>
    <cellStyle name="xl23" xfId="8"/>
    <cellStyle name="xl24" xfId="2"/>
    <cellStyle name="xl25" xfId="10"/>
    <cellStyle name="xl26" xfId="15"/>
    <cellStyle name="xl27" xfId="16"/>
    <cellStyle name="xl28" xfId="13"/>
    <cellStyle name="xl29" xfId="17"/>
    <cellStyle name="xl30" xfId="1"/>
    <cellStyle name="xl31" xfId="7"/>
    <cellStyle name="xl32" xfId="14"/>
    <cellStyle name="xl33" xfId="18"/>
    <cellStyle name="xl34" xfId="3"/>
    <cellStyle name="xl35" xfId="4"/>
    <cellStyle name="xl36" xfId="5"/>
    <cellStyle name="xl37" xfId="9"/>
    <cellStyle name="xl38" xfId="11"/>
    <cellStyle name="xl39" xfId="12"/>
    <cellStyle name="xl40" xfId="25"/>
    <cellStyle name="xl44" xfId="26"/>
    <cellStyle name="Обычный" xfId="0" builtinId="0"/>
    <cellStyle name="Обычный_Лист1" xf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4"/>
  <sheetViews>
    <sheetView showGridLines="0" showZeros="0" tabSelected="1" zoomScaleNormal="100" zoomScaleSheetLayoutView="100" workbookViewId="0">
      <pane ySplit="9" topLeftCell="A46" activePane="bottomLeft" state="frozen"/>
      <selection pane="bottomLeft" activeCell="C4" sqref="C4"/>
    </sheetView>
  </sheetViews>
  <sheetFormatPr defaultRowHeight="15"/>
  <cols>
    <col min="1" max="1" width="56.42578125" style="1" customWidth="1"/>
    <col min="2" max="2" width="23.42578125" style="1" customWidth="1"/>
    <col min="3" max="3" width="16.7109375" style="2" customWidth="1"/>
    <col min="4" max="4" width="25.7109375" style="1" customWidth="1"/>
    <col min="5" max="16384" width="9.140625" style="1"/>
  </cols>
  <sheetData>
    <row r="1" spans="1:3">
      <c r="A1" s="5"/>
      <c r="B1" s="5"/>
      <c r="C1" s="6" t="s">
        <v>42</v>
      </c>
    </row>
    <row r="2" spans="1:3">
      <c r="A2" s="25"/>
      <c r="B2" s="25"/>
      <c r="C2" s="23" t="s">
        <v>99</v>
      </c>
    </row>
    <row r="3" spans="1:3">
      <c r="A3" s="25"/>
      <c r="B3" s="25"/>
      <c r="C3" s="23" t="s">
        <v>100</v>
      </c>
    </row>
    <row r="4" spans="1:3">
      <c r="A4" s="26"/>
      <c r="B4" s="26"/>
      <c r="C4" s="24" t="s">
        <v>101</v>
      </c>
    </row>
    <row r="5" spans="1:3" ht="38.25" customHeight="1">
      <c r="A5" s="31" t="s">
        <v>95</v>
      </c>
      <c r="B5" s="31"/>
      <c r="C5" s="31"/>
    </row>
    <row r="6" spans="1:3">
      <c r="A6" s="7"/>
      <c r="B6" s="7"/>
      <c r="C6" s="7"/>
    </row>
    <row r="7" spans="1:3">
      <c r="A7" s="32"/>
      <c r="B7" s="32"/>
      <c r="C7" s="32"/>
    </row>
    <row r="8" spans="1:3" ht="24" customHeight="1">
      <c r="A8" s="27" t="s">
        <v>43</v>
      </c>
      <c r="B8" s="27" t="s">
        <v>44</v>
      </c>
      <c r="C8" s="30" t="s">
        <v>96</v>
      </c>
    </row>
    <row r="9" spans="1:3" ht="24" customHeight="1">
      <c r="A9" s="28"/>
      <c r="B9" s="29"/>
      <c r="C9" s="30"/>
    </row>
    <row r="10" spans="1:3" s="12" customFormat="1">
      <c r="A10" s="10" t="s">
        <v>48</v>
      </c>
      <c r="B10" s="11" t="s">
        <v>0</v>
      </c>
      <c r="C10" s="19">
        <f>C11+C14+C16+C21+C23+C26+C30+C32+C35+C38+C43</f>
        <v>419657470.73000008</v>
      </c>
    </row>
    <row r="11" spans="1:3" s="12" customFormat="1">
      <c r="A11" s="10" t="s">
        <v>49</v>
      </c>
      <c r="B11" s="11" t="s">
        <v>1</v>
      </c>
      <c r="C11" s="19">
        <f>SUM(C12:C13)</f>
        <v>323011682.56</v>
      </c>
    </row>
    <row r="12" spans="1:3" s="13" customFormat="1">
      <c r="A12" s="8" t="s">
        <v>50</v>
      </c>
      <c r="B12" s="9" t="s">
        <v>2</v>
      </c>
      <c r="C12" s="20">
        <v>1613340.9</v>
      </c>
    </row>
    <row r="13" spans="1:3" s="13" customFormat="1">
      <c r="A13" s="8" t="s">
        <v>51</v>
      </c>
      <c r="B13" s="9" t="s">
        <v>3</v>
      </c>
      <c r="C13" s="20">
        <v>321398341.66000003</v>
      </c>
    </row>
    <row r="14" spans="1:3" s="12" customFormat="1" ht="30" customHeight="1">
      <c r="A14" s="10" t="s">
        <v>52</v>
      </c>
      <c r="B14" s="11" t="s">
        <v>4</v>
      </c>
      <c r="C14" s="19">
        <f>SUM(C15)</f>
        <v>7742282.6200000001</v>
      </c>
    </row>
    <row r="15" spans="1:3" s="13" customFormat="1" ht="25.5">
      <c r="A15" s="8" t="s">
        <v>53</v>
      </c>
      <c r="B15" s="9" t="s">
        <v>5</v>
      </c>
      <c r="C15" s="20">
        <v>7742282.6200000001</v>
      </c>
    </row>
    <row r="16" spans="1:3" s="12" customFormat="1">
      <c r="A16" s="10" t="s">
        <v>54</v>
      </c>
      <c r="B16" s="11" t="s">
        <v>6</v>
      </c>
      <c r="C16" s="19">
        <f>SUM(C17:C20)</f>
        <v>50047247.410000004</v>
      </c>
    </row>
    <row r="17" spans="1:3" s="13" customFormat="1" ht="25.5">
      <c r="A17" s="8" t="s">
        <v>55</v>
      </c>
      <c r="B17" s="9" t="s">
        <v>7</v>
      </c>
      <c r="C17" s="20">
        <v>46013576.119999997</v>
      </c>
    </row>
    <row r="18" spans="1:3" s="13" customFormat="1" ht="25.5">
      <c r="A18" s="8" t="s">
        <v>56</v>
      </c>
      <c r="B18" s="9" t="s">
        <v>8</v>
      </c>
      <c r="C18" s="20">
        <v>40592.85</v>
      </c>
    </row>
    <row r="19" spans="1:3" s="13" customFormat="1">
      <c r="A19" s="8" t="s">
        <v>57</v>
      </c>
      <c r="B19" s="9" t="s">
        <v>9</v>
      </c>
      <c r="C19" s="20">
        <v>15449.7</v>
      </c>
    </row>
    <row r="20" spans="1:3" s="13" customFormat="1" ht="25.5">
      <c r="A20" s="8" t="s">
        <v>58</v>
      </c>
      <c r="B20" s="9" t="s">
        <v>10</v>
      </c>
      <c r="C20" s="20">
        <v>3977628.74</v>
      </c>
    </row>
    <row r="21" spans="1:3" s="12" customFormat="1">
      <c r="A21" s="10" t="s">
        <v>59</v>
      </c>
      <c r="B21" s="11" t="s">
        <v>11</v>
      </c>
      <c r="C21" s="19">
        <f>SUM(C22)</f>
        <v>4406575.18</v>
      </c>
    </row>
    <row r="22" spans="1:3" s="13" customFormat="1">
      <c r="A22" s="8" t="s">
        <v>60</v>
      </c>
      <c r="B22" s="9" t="s">
        <v>12</v>
      </c>
      <c r="C22" s="20">
        <v>4406575.18</v>
      </c>
    </row>
    <row r="23" spans="1:3" s="12" customFormat="1">
      <c r="A23" s="10" t="s">
        <v>61</v>
      </c>
      <c r="B23" s="11" t="s">
        <v>13</v>
      </c>
      <c r="C23" s="19">
        <f>SUM(C24:C25)</f>
        <v>9421724.6400000006</v>
      </c>
    </row>
    <row r="24" spans="1:3" s="13" customFormat="1" ht="25.5">
      <c r="A24" s="8" t="s">
        <v>62</v>
      </c>
      <c r="B24" s="9" t="s">
        <v>14</v>
      </c>
      <c r="C24" s="20">
        <v>9416724.6400000006</v>
      </c>
    </row>
    <row r="25" spans="1:3" s="13" customFormat="1" ht="25.5">
      <c r="A25" s="3" t="s">
        <v>45</v>
      </c>
      <c r="B25" s="9" t="s">
        <v>15</v>
      </c>
      <c r="C25" s="20">
        <v>5000</v>
      </c>
    </row>
    <row r="26" spans="1:3" s="12" customFormat="1" ht="38.25">
      <c r="A26" s="10" t="s">
        <v>63</v>
      </c>
      <c r="B26" s="11" t="s">
        <v>16</v>
      </c>
      <c r="C26" s="19">
        <f>SUM(C27:C29)</f>
        <v>2331770.4099999997</v>
      </c>
    </row>
    <row r="27" spans="1:3" s="13" customFormat="1" ht="76.5">
      <c r="A27" s="8" t="s">
        <v>64</v>
      </c>
      <c r="B27" s="9" t="s">
        <v>17</v>
      </c>
      <c r="C27" s="20">
        <v>2306680.7599999998</v>
      </c>
    </row>
    <row r="28" spans="1:3" s="13" customFormat="1" ht="25.5">
      <c r="A28" s="8" t="s">
        <v>65</v>
      </c>
      <c r="B28" s="9" t="s">
        <v>18</v>
      </c>
      <c r="C28" s="20">
        <v>0</v>
      </c>
    </row>
    <row r="29" spans="1:3" s="13" customFormat="1" ht="63.75">
      <c r="A29" s="8" t="s">
        <v>66</v>
      </c>
      <c r="B29" s="9" t="s">
        <v>19</v>
      </c>
      <c r="C29" s="20">
        <v>25089.65</v>
      </c>
    </row>
    <row r="30" spans="1:3" s="12" customFormat="1" ht="25.5">
      <c r="A30" s="10" t="s">
        <v>67</v>
      </c>
      <c r="B30" s="11" t="s">
        <v>20</v>
      </c>
      <c r="C30" s="19">
        <f>SUM(C31)</f>
        <v>5782887.3300000001</v>
      </c>
    </row>
    <row r="31" spans="1:3" s="13" customFormat="1">
      <c r="A31" s="8" t="s">
        <v>68</v>
      </c>
      <c r="B31" s="9" t="s">
        <v>21</v>
      </c>
      <c r="C31" s="20">
        <v>5782887.3300000001</v>
      </c>
    </row>
    <row r="32" spans="1:3" s="12" customFormat="1" ht="25.5">
      <c r="A32" s="10" t="s">
        <v>69</v>
      </c>
      <c r="B32" s="11" t="s">
        <v>22</v>
      </c>
      <c r="C32" s="19">
        <f>SUM(C33:C34)</f>
        <v>12477739.280000001</v>
      </c>
    </row>
    <row r="33" spans="1:4" s="13" customFormat="1">
      <c r="A33" s="8" t="s">
        <v>70</v>
      </c>
      <c r="B33" s="9" t="s">
        <v>23</v>
      </c>
      <c r="C33" s="20">
        <v>12414889.880000001</v>
      </c>
    </row>
    <row r="34" spans="1:4" s="13" customFormat="1">
      <c r="A34" s="8" t="s">
        <v>71</v>
      </c>
      <c r="B34" s="9" t="s">
        <v>24</v>
      </c>
      <c r="C34" s="20">
        <v>62849.4</v>
      </c>
    </row>
    <row r="35" spans="1:4" s="12" customFormat="1" ht="25.5">
      <c r="A35" s="10" t="s">
        <v>72</v>
      </c>
      <c r="B35" s="11" t="s">
        <v>25</v>
      </c>
      <c r="C35" s="19">
        <f>SUM(C36:C37)</f>
        <v>1232503.55</v>
      </c>
    </row>
    <row r="36" spans="1:4" s="13" customFormat="1" ht="63.75">
      <c r="A36" s="8" t="s">
        <v>97</v>
      </c>
      <c r="B36" s="21" t="s">
        <v>98</v>
      </c>
      <c r="C36" s="20">
        <v>56380</v>
      </c>
    </row>
    <row r="37" spans="1:4" s="13" customFormat="1" ht="25.5">
      <c r="A37" s="8" t="s">
        <v>73</v>
      </c>
      <c r="B37" s="9" t="s">
        <v>26</v>
      </c>
      <c r="C37" s="20">
        <v>1176123.55</v>
      </c>
    </row>
    <row r="38" spans="1:4" s="12" customFormat="1">
      <c r="A38" s="10" t="s">
        <v>74</v>
      </c>
      <c r="B38" s="11" t="s">
        <v>27</v>
      </c>
      <c r="C38" s="19">
        <f>SUM(C39:C42)</f>
        <v>2383609.36</v>
      </c>
    </row>
    <row r="39" spans="1:4" s="13" customFormat="1">
      <c r="A39" s="4" t="s">
        <v>46</v>
      </c>
      <c r="B39" s="9" t="s">
        <v>28</v>
      </c>
      <c r="C39" s="20">
        <v>2243329.5099999998</v>
      </c>
    </row>
    <row r="40" spans="1:4" s="13" customFormat="1" ht="89.25">
      <c r="A40" s="8" t="s">
        <v>75</v>
      </c>
      <c r="B40" s="9" t="s">
        <v>29</v>
      </c>
      <c r="C40" s="20">
        <v>6692.92</v>
      </c>
    </row>
    <row r="41" spans="1:4" s="13" customFormat="1" ht="14.25" customHeight="1">
      <c r="A41" s="8" t="s">
        <v>76</v>
      </c>
      <c r="B41" s="9" t="s">
        <v>30</v>
      </c>
      <c r="C41" s="20">
        <v>132586.93</v>
      </c>
    </row>
    <row r="42" spans="1:4" s="13" customFormat="1" ht="14.25" customHeight="1">
      <c r="A42" s="8" t="s">
        <v>76</v>
      </c>
      <c r="B42" s="9" t="s">
        <v>31</v>
      </c>
      <c r="C42" s="20">
        <v>1000</v>
      </c>
    </row>
    <row r="43" spans="1:4" s="12" customFormat="1">
      <c r="A43" s="10" t="s">
        <v>77</v>
      </c>
      <c r="B43" s="11" t="s">
        <v>32</v>
      </c>
      <c r="C43" s="19">
        <f>SUM(C44:C46)</f>
        <v>819448.3899999999</v>
      </c>
    </row>
    <row r="44" spans="1:4" s="13" customFormat="1">
      <c r="A44" s="8" t="s">
        <v>78</v>
      </c>
      <c r="B44" s="9" t="s">
        <v>33</v>
      </c>
      <c r="C44" s="20">
        <v>-1773.65</v>
      </c>
    </row>
    <row r="45" spans="1:4" s="13" customFormat="1">
      <c r="A45" s="8" t="s">
        <v>79</v>
      </c>
      <c r="B45" s="9" t="s">
        <v>34</v>
      </c>
      <c r="C45" s="20">
        <v>516222.04</v>
      </c>
    </row>
    <row r="46" spans="1:4" s="13" customFormat="1">
      <c r="A46" s="8" t="s">
        <v>80</v>
      </c>
      <c r="B46" s="9" t="s">
        <v>81</v>
      </c>
      <c r="C46" s="20">
        <v>305000</v>
      </c>
    </row>
    <row r="47" spans="1:4" s="12" customFormat="1">
      <c r="A47" s="10" t="s">
        <v>82</v>
      </c>
      <c r="B47" s="11" t="s">
        <v>35</v>
      </c>
      <c r="C47" s="19">
        <f>C48+C53+C55</f>
        <v>847321989.62</v>
      </c>
    </row>
    <row r="48" spans="1:4" s="12" customFormat="1" ht="38.25">
      <c r="A48" s="10" t="s">
        <v>83</v>
      </c>
      <c r="B48" s="11" t="s">
        <v>36</v>
      </c>
      <c r="C48" s="19">
        <f>SUM(C49:C52)</f>
        <v>846759199.22000003</v>
      </c>
      <c r="D48" s="17"/>
    </row>
    <row r="49" spans="1:3" s="13" customFormat="1" ht="25.5">
      <c r="A49" s="8" t="s">
        <v>84</v>
      </c>
      <c r="B49" s="9" t="s">
        <v>37</v>
      </c>
      <c r="C49" s="20">
        <v>2829473</v>
      </c>
    </row>
    <row r="50" spans="1:3" s="13" customFormat="1" ht="25.5">
      <c r="A50" s="8" t="s">
        <v>85</v>
      </c>
      <c r="B50" s="9" t="s">
        <v>38</v>
      </c>
      <c r="C50" s="20">
        <v>169170484.09999999</v>
      </c>
    </row>
    <row r="51" spans="1:3" s="13" customFormat="1" ht="25.5">
      <c r="A51" s="8" t="s">
        <v>47</v>
      </c>
      <c r="B51" s="9" t="s">
        <v>39</v>
      </c>
      <c r="C51" s="20">
        <v>624185734.11000001</v>
      </c>
    </row>
    <row r="52" spans="1:3" s="13" customFormat="1">
      <c r="A52" s="8" t="s">
        <v>86</v>
      </c>
      <c r="B52" s="9" t="s">
        <v>40</v>
      </c>
      <c r="C52" s="20">
        <v>50573508.009999998</v>
      </c>
    </row>
    <row r="53" spans="1:3" s="12" customFormat="1">
      <c r="A53" s="10" t="s">
        <v>87</v>
      </c>
      <c r="B53" s="11" t="s">
        <v>88</v>
      </c>
      <c r="C53" s="19">
        <f>SUM(C54)</f>
        <v>460000</v>
      </c>
    </row>
    <row r="54" spans="1:3" s="13" customFormat="1">
      <c r="A54" s="15" t="s">
        <v>93</v>
      </c>
      <c r="B54" s="9" t="s">
        <v>89</v>
      </c>
      <c r="C54" s="20">
        <v>460000</v>
      </c>
    </row>
    <row r="55" spans="1:3" s="12" customFormat="1" ht="63.75">
      <c r="A55" s="10" t="s">
        <v>90</v>
      </c>
      <c r="B55" s="11" t="s">
        <v>91</v>
      </c>
      <c r="C55" s="19">
        <v>102790.39999999999</v>
      </c>
    </row>
    <row r="56" spans="1:3" s="13" customFormat="1" ht="39">
      <c r="A56" s="16" t="s">
        <v>94</v>
      </c>
      <c r="B56" s="9" t="s">
        <v>92</v>
      </c>
      <c r="C56" s="20">
        <v>102790.39999999999</v>
      </c>
    </row>
    <row r="57" spans="1:3" s="12" customFormat="1">
      <c r="A57" s="18" t="s">
        <v>41</v>
      </c>
      <c r="B57" s="18"/>
      <c r="C57" s="22">
        <f>C10+C47</f>
        <v>1266979460.3500001</v>
      </c>
    </row>
    <row r="58" spans="1:3" s="13" customFormat="1">
      <c r="C58" s="14"/>
    </row>
    <row r="59" spans="1:3" s="13" customFormat="1">
      <c r="C59" s="14"/>
    </row>
    <row r="60" spans="1:3" s="13" customFormat="1">
      <c r="C60" s="14"/>
    </row>
    <row r="61" spans="1:3" s="13" customFormat="1">
      <c r="C61" s="14"/>
    </row>
    <row r="62" spans="1:3" s="13" customFormat="1">
      <c r="C62" s="14"/>
    </row>
    <row r="63" spans="1:3" s="13" customFormat="1">
      <c r="C63" s="14"/>
    </row>
    <row r="64" spans="1:3" s="13" customFormat="1">
      <c r="C64" s="14"/>
    </row>
    <row r="65" spans="3:3" s="13" customFormat="1">
      <c r="C65" s="14"/>
    </row>
    <row r="66" spans="3:3" s="13" customFormat="1">
      <c r="C66" s="14"/>
    </row>
    <row r="67" spans="3:3" s="13" customFormat="1">
      <c r="C67" s="14"/>
    </row>
    <row r="68" spans="3:3" s="13" customFormat="1">
      <c r="C68" s="14"/>
    </row>
    <row r="69" spans="3:3" s="13" customFormat="1">
      <c r="C69" s="14"/>
    </row>
    <row r="70" spans="3:3" s="13" customFormat="1">
      <c r="C70" s="14"/>
    </row>
    <row r="71" spans="3:3" s="13" customFormat="1">
      <c r="C71" s="14"/>
    </row>
    <row r="72" spans="3:3" s="13" customFormat="1">
      <c r="C72" s="14"/>
    </row>
    <row r="73" spans="3:3" s="13" customFormat="1">
      <c r="C73" s="14"/>
    </row>
    <row r="74" spans="3:3" s="13" customFormat="1">
      <c r="C74" s="14"/>
    </row>
    <row r="75" spans="3:3" s="13" customFormat="1">
      <c r="C75" s="14"/>
    </row>
    <row r="76" spans="3:3" s="13" customFormat="1">
      <c r="C76" s="14"/>
    </row>
    <row r="77" spans="3:3" s="13" customFormat="1">
      <c r="C77" s="14"/>
    </row>
    <row r="78" spans="3:3" s="13" customFormat="1">
      <c r="C78" s="14"/>
    </row>
    <row r="79" spans="3:3" s="13" customFormat="1">
      <c r="C79" s="14"/>
    </row>
    <row r="80" spans="3:3" s="13" customFormat="1">
      <c r="C80" s="14"/>
    </row>
    <row r="81" spans="3:3" s="13" customFormat="1">
      <c r="C81" s="14"/>
    </row>
    <row r="82" spans="3:3" s="13" customFormat="1">
      <c r="C82" s="14"/>
    </row>
    <row r="83" spans="3:3" s="13" customFormat="1">
      <c r="C83" s="14"/>
    </row>
    <row r="84" spans="3:3" s="13" customFormat="1">
      <c r="C84" s="14"/>
    </row>
    <row r="85" spans="3:3" s="13" customFormat="1">
      <c r="C85" s="14"/>
    </row>
    <row r="86" spans="3:3" s="13" customFormat="1">
      <c r="C86" s="14"/>
    </row>
    <row r="87" spans="3:3" s="13" customFormat="1">
      <c r="C87" s="14"/>
    </row>
    <row r="88" spans="3:3" s="13" customFormat="1">
      <c r="C88" s="14"/>
    </row>
    <row r="89" spans="3:3" s="13" customFormat="1">
      <c r="C89" s="14"/>
    </row>
    <row r="90" spans="3:3" s="13" customFormat="1">
      <c r="C90" s="14"/>
    </row>
    <row r="91" spans="3:3" s="13" customFormat="1">
      <c r="C91" s="14"/>
    </row>
    <row r="92" spans="3:3" s="13" customFormat="1">
      <c r="C92" s="14"/>
    </row>
    <row r="93" spans="3:3" s="13" customFormat="1">
      <c r="C93" s="14"/>
    </row>
    <row r="94" spans="3:3" s="13" customFormat="1">
      <c r="C94" s="14"/>
    </row>
    <row r="95" spans="3:3" s="13" customFormat="1">
      <c r="C95" s="14"/>
    </row>
    <row r="96" spans="3:3" s="13" customFormat="1">
      <c r="C96" s="14"/>
    </row>
    <row r="97" spans="3:3" s="13" customFormat="1">
      <c r="C97" s="14"/>
    </row>
    <row r="98" spans="3:3" s="13" customFormat="1">
      <c r="C98" s="14"/>
    </row>
    <row r="99" spans="3:3" s="13" customFormat="1">
      <c r="C99" s="14"/>
    </row>
    <row r="100" spans="3:3" s="13" customFormat="1">
      <c r="C100" s="14"/>
    </row>
    <row r="101" spans="3:3" s="13" customFormat="1">
      <c r="C101" s="14"/>
    </row>
    <row r="102" spans="3:3" s="13" customFormat="1">
      <c r="C102" s="14"/>
    </row>
    <row r="103" spans="3:3" s="13" customFormat="1">
      <c r="C103" s="14"/>
    </row>
    <row r="104" spans="3:3" s="13" customFormat="1">
      <c r="C104" s="14"/>
    </row>
    <row r="105" spans="3:3" s="13" customFormat="1">
      <c r="C105" s="14"/>
    </row>
    <row r="106" spans="3:3" s="13" customFormat="1">
      <c r="C106" s="14"/>
    </row>
    <row r="107" spans="3:3" s="13" customFormat="1">
      <c r="C107" s="14"/>
    </row>
    <row r="108" spans="3:3" s="13" customFormat="1">
      <c r="C108" s="14"/>
    </row>
    <row r="109" spans="3:3" s="13" customFormat="1">
      <c r="C109" s="14"/>
    </row>
    <row r="110" spans="3:3" s="13" customFormat="1">
      <c r="C110" s="14"/>
    </row>
    <row r="111" spans="3:3" s="13" customFormat="1">
      <c r="C111" s="14"/>
    </row>
    <row r="112" spans="3:3" s="13" customFormat="1">
      <c r="C112" s="14"/>
    </row>
    <row r="113" spans="3:3" s="13" customFormat="1">
      <c r="C113" s="14"/>
    </row>
    <row r="114" spans="3:3" s="13" customFormat="1">
      <c r="C114" s="14"/>
    </row>
    <row r="115" spans="3:3" s="13" customFormat="1">
      <c r="C115" s="14"/>
    </row>
    <row r="116" spans="3:3" s="13" customFormat="1">
      <c r="C116" s="14"/>
    </row>
    <row r="117" spans="3:3" s="13" customFormat="1">
      <c r="C117" s="14"/>
    </row>
    <row r="118" spans="3:3" s="13" customFormat="1">
      <c r="C118" s="14"/>
    </row>
    <row r="119" spans="3:3" s="13" customFormat="1">
      <c r="C119" s="14"/>
    </row>
    <row r="120" spans="3:3" s="13" customFormat="1">
      <c r="C120" s="14"/>
    </row>
    <row r="121" spans="3:3" s="13" customFormat="1">
      <c r="C121" s="14"/>
    </row>
    <row r="122" spans="3:3" s="13" customFormat="1">
      <c r="C122" s="14"/>
    </row>
    <row r="123" spans="3:3" s="13" customFormat="1">
      <c r="C123" s="14"/>
    </row>
    <row r="124" spans="3:3" s="13" customFormat="1">
      <c r="C124" s="14"/>
    </row>
    <row r="125" spans="3:3" s="13" customFormat="1">
      <c r="C125" s="14"/>
    </row>
    <row r="126" spans="3:3" s="13" customFormat="1">
      <c r="C126" s="14"/>
    </row>
    <row r="127" spans="3:3" s="13" customFormat="1">
      <c r="C127" s="14"/>
    </row>
    <row r="128" spans="3:3" s="13" customFormat="1">
      <c r="C128" s="14"/>
    </row>
    <row r="129" spans="3:3" s="13" customFormat="1">
      <c r="C129" s="14"/>
    </row>
    <row r="130" spans="3:3" s="13" customFormat="1">
      <c r="C130" s="14"/>
    </row>
    <row r="131" spans="3:3" s="13" customFormat="1">
      <c r="C131" s="14"/>
    </row>
    <row r="132" spans="3:3" s="13" customFormat="1">
      <c r="C132" s="14"/>
    </row>
    <row r="133" spans="3:3" s="13" customFormat="1">
      <c r="C133" s="14"/>
    </row>
    <row r="134" spans="3:3" s="13" customFormat="1">
      <c r="C134" s="14"/>
    </row>
    <row r="135" spans="3:3" s="13" customFormat="1">
      <c r="C135" s="14"/>
    </row>
    <row r="136" spans="3:3" s="13" customFormat="1">
      <c r="C136" s="14"/>
    </row>
    <row r="137" spans="3:3" s="13" customFormat="1">
      <c r="C137" s="14"/>
    </row>
    <row r="138" spans="3:3" s="13" customFormat="1">
      <c r="C138" s="14"/>
    </row>
    <row r="139" spans="3:3" s="13" customFormat="1">
      <c r="C139" s="14"/>
    </row>
    <row r="140" spans="3:3" s="13" customFormat="1">
      <c r="C140" s="14"/>
    </row>
    <row r="141" spans="3:3" s="13" customFormat="1">
      <c r="C141" s="14"/>
    </row>
    <row r="142" spans="3:3" s="13" customFormat="1">
      <c r="C142" s="14"/>
    </row>
    <row r="143" spans="3:3" s="13" customFormat="1">
      <c r="C143" s="14"/>
    </row>
    <row r="144" spans="3:3" s="13" customFormat="1">
      <c r="C144" s="14"/>
    </row>
    <row r="145" spans="3:3" s="13" customFormat="1">
      <c r="C145" s="14"/>
    </row>
    <row r="146" spans="3:3" s="13" customFormat="1">
      <c r="C146" s="14"/>
    </row>
    <row r="147" spans="3:3" s="13" customFormat="1">
      <c r="C147" s="14"/>
    </row>
    <row r="148" spans="3:3" s="13" customFormat="1">
      <c r="C148" s="14"/>
    </row>
    <row r="149" spans="3:3" s="13" customFormat="1">
      <c r="C149" s="14"/>
    </row>
    <row r="150" spans="3:3" s="13" customFormat="1">
      <c r="C150" s="14"/>
    </row>
    <row r="151" spans="3:3" s="13" customFormat="1">
      <c r="C151" s="14"/>
    </row>
    <row r="152" spans="3:3" s="13" customFormat="1">
      <c r="C152" s="14"/>
    </row>
    <row r="153" spans="3:3" s="13" customFormat="1">
      <c r="C153" s="14"/>
    </row>
    <row r="154" spans="3:3" s="13" customFormat="1">
      <c r="C154" s="14"/>
    </row>
    <row r="155" spans="3:3" s="13" customFormat="1">
      <c r="C155" s="14"/>
    </row>
    <row r="156" spans="3:3" s="13" customFormat="1">
      <c r="C156" s="14"/>
    </row>
    <row r="157" spans="3:3" s="13" customFormat="1">
      <c r="C157" s="14"/>
    </row>
    <row r="158" spans="3:3" s="13" customFormat="1">
      <c r="C158" s="14"/>
    </row>
    <row r="159" spans="3:3" s="13" customFormat="1">
      <c r="C159" s="14"/>
    </row>
    <row r="160" spans="3:3" s="13" customFormat="1">
      <c r="C160" s="14"/>
    </row>
    <row r="161" spans="3:3" s="13" customFormat="1">
      <c r="C161" s="14"/>
    </row>
    <row r="162" spans="3:3" s="13" customFormat="1">
      <c r="C162" s="14"/>
    </row>
    <row r="163" spans="3:3" s="13" customFormat="1">
      <c r="C163" s="14"/>
    </row>
    <row r="164" spans="3:3" s="13" customFormat="1">
      <c r="C164" s="14"/>
    </row>
    <row r="165" spans="3:3" s="13" customFormat="1">
      <c r="C165" s="14"/>
    </row>
    <row r="166" spans="3:3" s="13" customFormat="1">
      <c r="C166" s="14"/>
    </row>
    <row r="167" spans="3:3" s="13" customFormat="1">
      <c r="C167" s="14"/>
    </row>
    <row r="168" spans="3:3" s="13" customFormat="1">
      <c r="C168" s="14"/>
    </row>
    <row r="169" spans="3:3" s="13" customFormat="1">
      <c r="C169" s="14"/>
    </row>
    <row r="170" spans="3:3" s="13" customFormat="1">
      <c r="C170" s="14"/>
    </row>
    <row r="171" spans="3:3" s="13" customFormat="1">
      <c r="C171" s="14"/>
    </row>
    <row r="172" spans="3:3" s="13" customFormat="1">
      <c r="C172" s="14"/>
    </row>
    <row r="173" spans="3:3" s="13" customFormat="1">
      <c r="C173" s="14"/>
    </row>
    <row r="174" spans="3:3" s="13" customFormat="1">
      <c r="C174" s="14"/>
    </row>
  </sheetData>
  <mergeCells count="5">
    <mergeCell ref="A8:A9"/>
    <mergeCell ref="B8:B9"/>
    <mergeCell ref="C8:C9"/>
    <mergeCell ref="A5:C5"/>
    <mergeCell ref="A7:C7"/>
  </mergeCells>
  <pageMargins left="0.78740157480314965" right="0.39370078740157483" top="0.82677165354330717" bottom="0.19685039370078741" header="0.23622047244094491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03.2025&lt;/string&gt;&#10;  &lt;/DateInfo&gt;&#10;  &lt;Code&gt;SQUERY_INFO_ISP_INC&lt;/Code&gt;&#10;  &lt;ObjectCode&gt;SQUERY_INFO_ISP_INC&lt;/ObjectCode&gt;&#10;  &lt;DocName&gt;Вариант (новый от 20.10.2015 14_52_56)(Аналитический отчет по исполнению доходов с произвольной группировкой)&lt;/DocName&gt;&#10;  &lt;VariantName&gt;Вариант (новый от 20.10.2015 14:52:56)&lt;/VariantName&gt;&#10;  &lt;VariantLink&gt;58090974&lt;/VariantLink&gt;&#10;  &lt;ReportCode&gt;93BFD0CEC8F14241A1658F1258A7E4&lt;/ReportCode&gt;&#10;  &lt;SvodReportLink xsi:nil=&quot;true&quot; /&gt;&#10;  &lt;ReportLink&gt;42300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CFB43-4E63-4D0E-8A72-D411892F60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Admin</cp:lastModifiedBy>
  <cp:lastPrinted>2025-10-17T12:05:24Z</cp:lastPrinted>
  <dcterms:created xsi:type="dcterms:W3CDTF">2025-04-02T05:22:46Z</dcterms:created>
  <dcterms:modified xsi:type="dcterms:W3CDTF">2025-10-20T09:51:49Z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20.10.2015 14_52_56)(Аналитический отчет по исполнению доходов с произвольной группировкой)</vt:lpwstr>
  </property>
  <property fmtid="{D5CDD505-2E9C-101B-9397-08002B2CF9AE}" pid="3" name="Название отчета">
    <vt:lpwstr>Вариант (новый от 20.10.2015 14_52_56)(4).xlsx</vt:lpwstr>
  </property>
  <property fmtid="{D5CDD505-2E9C-101B-9397-08002B2CF9AE}" pid="4" name="Версия клиента">
    <vt:lpwstr>24.1.229.1014 (.NET 4.7.2)</vt:lpwstr>
  </property>
  <property fmtid="{D5CDD505-2E9C-101B-9397-08002B2CF9AE}" pid="5" name="Версия базы">
    <vt:lpwstr>24.1.1241.1182277474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user_9_22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не используется</vt:lpwstr>
  </property>
</Properties>
</file>