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480" windowWidth="16665" windowHeight="9465" firstSheet="1" activeTab="1"/>
  </bookViews>
  <sheets>
    <sheet name="кот 1 сбыт 2024.04" sheetId="8" r:id="rId1"/>
    <sheet name="№1+КЗ" sheetId="1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8" i="8" l="1"/>
  <c r="Q179" i="8"/>
  <c r="C233" i="8"/>
  <c r="E223" i="8"/>
  <c r="D223" i="8"/>
  <c r="G218" i="8"/>
  <c r="F218" i="8"/>
  <c r="A211" i="8"/>
  <c r="M205" i="8"/>
  <c r="L205" i="8"/>
  <c r="G200" i="8"/>
  <c r="AB195" i="8"/>
  <c r="C194" i="8"/>
  <c r="AB200" i="8"/>
  <c r="B191" i="8"/>
  <c r="D191" i="8" s="1"/>
  <c r="D190" i="8"/>
  <c r="B186" i="8"/>
  <c r="D186" i="8" s="1"/>
  <c r="L185" i="8"/>
  <c r="P184" i="8"/>
  <c r="O184" i="8"/>
  <c r="L184" i="8"/>
  <c r="L186" i="8"/>
  <c r="P183" i="8"/>
  <c r="P186" i="8" s="1"/>
  <c r="O183" i="8"/>
  <c r="O186" i="8" s="1"/>
  <c r="P187" i="8" s="1"/>
  <c r="O178" i="8"/>
  <c r="N178" i="8"/>
  <c r="O180" i="8" s="1"/>
  <c r="M178" i="8"/>
  <c r="L178" i="8"/>
  <c r="K178" i="8"/>
  <c r="L180" i="8" s="1"/>
  <c r="C176" i="8"/>
  <c r="B188" i="8"/>
  <c r="D188" i="8" s="1"/>
  <c r="D189" i="8"/>
  <c r="D193" i="8"/>
  <c r="C199" i="8" s="1"/>
  <c r="B184" i="8"/>
  <c r="D187" i="8"/>
  <c r="C109" i="8"/>
  <c r="X25" i="8"/>
  <c r="V22" i="8"/>
  <c r="AA21" i="8"/>
  <c r="V12" i="8"/>
  <c r="AE11" i="8"/>
  <c r="AB11" i="8"/>
  <c r="Z11" i="8"/>
  <c r="X11" i="8"/>
  <c r="T11" i="8"/>
  <c r="D192" i="8"/>
  <c r="K185" i="8"/>
  <c r="D185" i="8"/>
  <c r="K184" i="8"/>
  <c r="M184" i="8" s="1"/>
  <c r="M190" i="8" s="1"/>
  <c r="K183" i="8"/>
  <c r="M183" i="8"/>
  <c r="M185" i="8" l="1"/>
  <c r="C178" i="8"/>
  <c r="D199" i="8"/>
  <c r="D194" i="8"/>
  <c r="E194" i="8" s="1"/>
  <c r="A224" i="8"/>
  <c r="A227" i="8" s="1"/>
  <c r="M186" i="8"/>
  <c r="M187" i="8" s="1"/>
  <c r="H181" i="8"/>
  <c r="AA24" i="8"/>
  <c r="B194" i="8"/>
  <c r="K186" i="8"/>
  <c r="K188" i="8"/>
</calcChain>
</file>

<file path=xl/comments1.xml><?xml version="1.0" encoding="utf-8"?>
<comments xmlns="http://schemas.openxmlformats.org/spreadsheetml/2006/main">
  <authors>
    <author>Брынская Светлана Сергеевна</author>
    <author>Овсянкина Светлана Сергеевна</author>
  </authors>
  <commentLis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>Брынская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156+7</t>
        </r>
      </text>
    </commen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>Брынская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8+24</t>
        </r>
      </text>
    </comment>
    <comment ref="C12" authorId="0">
      <text>
        <r>
          <rPr>
            <b/>
            <sz val="9"/>
            <color indexed="81"/>
            <rFont val="Tahoma"/>
            <family val="2"/>
            <charset val="204"/>
          </rPr>
          <t>Брынская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изменить расстояние после кап.ремонта в 2022 году. От ТК12 до колледжа=5,5м+7м</t>
        </r>
      </text>
    </comment>
    <comment ref="B27" authorId="0">
      <text>
        <r>
          <rPr>
            <b/>
            <sz val="9"/>
            <color indexed="81"/>
            <rFont val="Tahoma"/>
            <family val="2"/>
            <charset val="204"/>
          </rPr>
          <t>Брынская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проверить  диаметр</t>
        </r>
      </text>
    </comment>
    <comment ref="C34" authorId="0">
      <text>
        <r>
          <rPr>
            <b/>
            <sz val="9"/>
            <color indexed="81"/>
            <rFont val="Tahoma"/>
            <family val="2"/>
            <charset val="204"/>
          </rPr>
          <t>Брынская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по факту расстояние -33м</t>
        </r>
      </text>
    </comment>
    <comment ref="B60" authorId="0">
      <text>
        <r>
          <rPr>
            <b/>
            <sz val="9"/>
            <color indexed="81"/>
            <rFont val="Tahoma"/>
            <family val="2"/>
            <charset val="204"/>
          </rPr>
          <t>Брынская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труба из сшитого полиэтилена Ду50мм, толшиной стенки 4,6мм, и теплоизоляционный слой из ППУ</t>
        </r>
      </text>
    </comment>
    <comment ref="O62" authorId="0">
      <text>
        <r>
          <rPr>
            <b/>
            <sz val="9"/>
            <color indexed="81"/>
            <rFont val="Tahoma"/>
            <family val="2"/>
            <charset val="204"/>
          </rPr>
          <t>Брынская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ИП Родин</t>
        </r>
      </text>
    </comment>
    <comment ref="O71" authorId="0">
      <text>
        <r>
          <rPr>
            <b/>
            <sz val="9"/>
            <color indexed="81"/>
            <rFont val="Tahoma"/>
            <family val="2"/>
            <charset val="204"/>
          </rPr>
          <t>Брынская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АО Тандер</t>
        </r>
      </text>
    </comment>
    <comment ref="C77" authorId="0">
      <text>
        <r>
          <rPr>
            <b/>
            <sz val="9"/>
            <color indexed="81"/>
            <rFont val="Tahoma"/>
            <family val="2"/>
            <charset val="204"/>
          </rPr>
          <t>Брынская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перемерить!!!</t>
        </r>
      </text>
    </comment>
    <comment ref="C87" authorId="0">
      <text>
        <r>
          <rPr>
            <b/>
            <sz val="9"/>
            <color indexed="81"/>
            <rFont val="Tahoma"/>
            <family val="2"/>
            <charset val="204"/>
          </rPr>
          <t>Брынская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по факту 155м, по контракту - 210м</t>
        </r>
      </text>
    </comment>
    <comment ref="O100" authorId="0">
      <text>
        <r>
          <rPr>
            <b/>
            <sz val="9"/>
            <color indexed="81"/>
            <rFont val="Tahoma"/>
            <family val="2"/>
            <charset val="204"/>
          </rPr>
          <t>Брынская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ИП Никитонов</t>
        </r>
      </text>
    </comment>
    <comment ref="C139" authorId="0">
      <text>
        <r>
          <rPr>
            <b/>
            <sz val="9"/>
            <color indexed="81"/>
            <rFont val="Tahoma"/>
            <family val="2"/>
            <charset val="204"/>
          </rPr>
          <t>Брынская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изм. 02.04.19г., было 20м</t>
        </r>
      </text>
    </comment>
    <comment ref="C146" authorId="0">
      <text>
        <r>
          <rPr>
            <b/>
            <sz val="9"/>
            <color indexed="81"/>
            <rFont val="Tahoma"/>
            <family val="2"/>
            <charset val="204"/>
          </rPr>
          <t>Брынская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изм. 02.04.19 г., было 30м, отстутст. Р-ры на компенсатор</t>
        </r>
      </text>
    </comment>
    <comment ref="T164" authorId="0">
      <text>
        <r>
          <rPr>
            <b/>
            <sz val="9"/>
            <color indexed="81"/>
            <rFont val="Tahoma"/>
            <family val="2"/>
            <charset val="204"/>
          </rPr>
          <t>Брынская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203+12</t>
        </r>
      </text>
    </comment>
    <comment ref="U188" authorId="1">
      <text>
        <r>
          <rPr>
            <b/>
            <sz val="9"/>
            <color indexed="81"/>
            <rFont val="Tahoma"/>
            <family val="2"/>
            <charset val="204"/>
          </rPr>
          <t>Овсянкина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13</t>
        </r>
      </text>
    </comment>
    <comment ref="U189" authorId="1">
      <text>
        <r>
          <rPr>
            <b/>
            <sz val="9"/>
            <color indexed="81"/>
            <rFont val="Tahoma"/>
            <family val="2"/>
            <charset val="204"/>
          </rPr>
          <t>Овсянкина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2</t>
        </r>
      </text>
    </comment>
    <comment ref="U190" authorId="1">
      <text>
        <r>
          <rPr>
            <b/>
            <sz val="9"/>
            <color indexed="81"/>
            <rFont val="Tahoma"/>
            <family val="2"/>
            <charset val="204"/>
          </rPr>
          <t>Овсянкина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11</t>
        </r>
      </text>
    </comment>
  </commentList>
</comments>
</file>

<file path=xl/comments2.xml><?xml version="1.0" encoding="utf-8"?>
<comments xmlns="http://schemas.openxmlformats.org/spreadsheetml/2006/main">
  <authors>
    <author>Овсянкина Светлана Сергеевна</author>
    <author>Брынская Светлана Сергеевна</author>
  </authors>
  <commentList>
    <comment ref="AF148" authorId="0">
      <text>
        <r>
          <rPr>
            <b/>
            <sz val="9"/>
            <color indexed="81"/>
            <rFont val="Tahoma"/>
            <family val="2"/>
            <charset val="204"/>
          </rPr>
          <t>Овсянкина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замена в 2015г.</t>
        </r>
      </text>
    </comment>
    <comment ref="BM182" authorId="1">
      <text>
        <r>
          <rPr>
            <b/>
            <sz val="9"/>
            <color indexed="81"/>
            <rFont val="Tahoma"/>
            <family val="2"/>
            <charset val="204"/>
          </rPr>
          <t>Брынская Светлана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в 2019 г. образовалась ИП Тюхтина Т.А. - ул. Шелаева, дом №6</t>
        </r>
      </text>
    </comment>
  </commentList>
</comments>
</file>

<file path=xl/sharedStrings.xml><?xml version="1.0" encoding="utf-8"?>
<sst xmlns="http://schemas.openxmlformats.org/spreadsheetml/2006/main" count="938" uniqueCount="582">
  <si>
    <t xml:space="preserve">  зад.Ду150-2</t>
  </si>
  <si>
    <t>11м</t>
  </si>
  <si>
    <t>44м</t>
  </si>
  <si>
    <t xml:space="preserve">    зад.Ду100-2</t>
  </si>
  <si>
    <t>100м</t>
  </si>
  <si>
    <t>Ул.Набережная</t>
  </si>
  <si>
    <t>62м</t>
  </si>
  <si>
    <t xml:space="preserve">          вент.Ду50-2</t>
  </si>
  <si>
    <t xml:space="preserve">          зад.Ду50-2</t>
  </si>
  <si>
    <t>вент.Ду50-2</t>
  </si>
  <si>
    <t xml:space="preserve">              зад.Ду150-2</t>
  </si>
  <si>
    <t xml:space="preserve">       зад.Ду100-2</t>
  </si>
  <si>
    <t>24м</t>
  </si>
  <si>
    <t xml:space="preserve">      вент.Ду50-2</t>
  </si>
  <si>
    <t>зад.Ду50-2</t>
  </si>
  <si>
    <t>22м</t>
  </si>
  <si>
    <t>56м</t>
  </si>
  <si>
    <t xml:space="preserve">     зад.Ду100-2</t>
  </si>
  <si>
    <t>зад.Ду80-2</t>
  </si>
  <si>
    <t xml:space="preserve">          зад.Ду150-2</t>
  </si>
  <si>
    <t>48м</t>
  </si>
  <si>
    <t xml:space="preserve">            зад.Ду100-2</t>
  </si>
  <si>
    <t>Ул.Гагарина</t>
  </si>
  <si>
    <t xml:space="preserve">        зад.Ду80-2</t>
  </si>
  <si>
    <t xml:space="preserve">         зад.Ду100-2</t>
  </si>
  <si>
    <t>33м</t>
  </si>
  <si>
    <t>32м</t>
  </si>
  <si>
    <t xml:space="preserve">               </t>
  </si>
  <si>
    <t xml:space="preserve">             зад.Ду100-2</t>
  </si>
  <si>
    <t>8м</t>
  </si>
  <si>
    <t xml:space="preserve"> зад.Ду150-2</t>
  </si>
  <si>
    <t>12м</t>
  </si>
  <si>
    <t>40м</t>
  </si>
  <si>
    <t xml:space="preserve">         18м</t>
  </si>
  <si>
    <t xml:space="preserve">     вент.Ду50-4</t>
  </si>
  <si>
    <t xml:space="preserve">     48м</t>
  </si>
  <si>
    <t xml:space="preserve">    12м</t>
  </si>
  <si>
    <t xml:space="preserve">  </t>
  </si>
  <si>
    <t xml:space="preserve">        зад.Ду150-2</t>
  </si>
  <si>
    <t xml:space="preserve">        зад.Ду100-2</t>
  </si>
  <si>
    <t>10м</t>
  </si>
  <si>
    <t xml:space="preserve">        </t>
  </si>
  <si>
    <t xml:space="preserve">          </t>
  </si>
  <si>
    <t xml:space="preserve">  вент.Ду50-2</t>
  </si>
  <si>
    <t>Вид ЗА</t>
  </si>
  <si>
    <t>Ду</t>
  </si>
  <si>
    <t>кол-во</t>
  </si>
  <si>
    <t>задвижка</t>
  </si>
  <si>
    <t>от ТК11 до ТК12</t>
  </si>
  <si>
    <t>от ТК13 до ТК14</t>
  </si>
  <si>
    <t>от ТК14 до ТК15</t>
  </si>
  <si>
    <t>вентель</t>
  </si>
  <si>
    <t>от ТК1 до ТК2</t>
  </si>
  <si>
    <t>от ТК2 до ТК3</t>
  </si>
  <si>
    <t>от ТК3 до ТК4</t>
  </si>
  <si>
    <t>от ТК55 до ТК56</t>
  </si>
  <si>
    <t>от ТК69 до ТК70</t>
  </si>
  <si>
    <t>от ТК36 до ТК37</t>
  </si>
  <si>
    <t>от ТК5 до ТК6</t>
  </si>
  <si>
    <t xml:space="preserve"> </t>
  </si>
  <si>
    <t>15м</t>
  </si>
  <si>
    <t>2d=159мм</t>
  </si>
  <si>
    <t>2d=108мм</t>
  </si>
  <si>
    <t xml:space="preserve"> 2d=108мм</t>
  </si>
  <si>
    <t xml:space="preserve">     2d=159мм</t>
  </si>
  <si>
    <t xml:space="preserve">            2d=159мм</t>
  </si>
  <si>
    <t>2d=57мм</t>
  </si>
  <si>
    <t xml:space="preserve">          2d=89мм</t>
  </si>
  <si>
    <t>2d=89мм</t>
  </si>
  <si>
    <t xml:space="preserve">        2d=159мм</t>
  </si>
  <si>
    <t xml:space="preserve">       2d=159мм</t>
  </si>
  <si>
    <t xml:space="preserve">  102м        2d=325мм</t>
  </si>
  <si>
    <t xml:space="preserve">               2d=57мм</t>
  </si>
  <si>
    <t xml:space="preserve"> 2d=159мм</t>
  </si>
  <si>
    <t xml:space="preserve">          2d=108мм</t>
  </si>
  <si>
    <t xml:space="preserve">     2d=57мм</t>
  </si>
  <si>
    <t xml:space="preserve">            40м    2d=57мм</t>
  </si>
  <si>
    <t xml:space="preserve">           2d=159мм</t>
  </si>
  <si>
    <t>пер.Куракина</t>
  </si>
  <si>
    <t>ул.ЗАВОДСКАЯ</t>
  </si>
  <si>
    <t>82м</t>
  </si>
  <si>
    <t>4м</t>
  </si>
  <si>
    <t>17м</t>
  </si>
  <si>
    <t>ИТОГО:</t>
  </si>
  <si>
    <t>2d=219 мм</t>
  </si>
  <si>
    <t>зад.Ду100-2</t>
  </si>
  <si>
    <t>зад.Ду150-2</t>
  </si>
  <si>
    <t xml:space="preserve">                зад.Ду150-2</t>
  </si>
  <si>
    <t>14м</t>
  </si>
  <si>
    <t>от ТК65 до ТК66</t>
  </si>
  <si>
    <t xml:space="preserve">         Ул.Чернышевского</t>
  </si>
  <si>
    <t>Ул.Ленина</t>
  </si>
  <si>
    <t>зад.Ду200-2</t>
  </si>
  <si>
    <t xml:space="preserve">42м </t>
  </si>
  <si>
    <t xml:space="preserve">           36м    2d=159мм</t>
  </si>
  <si>
    <t xml:space="preserve">          2d=325мм</t>
  </si>
  <si>
    <t>30м</t>
  </si>
  <si>
    <t xml:space="preserve">   зад.Ду80-2</t>
  </si>
  <si>
    <t xml:space="preserve">            38м</t>
  </si>
  <si>
    <t xml:space="preserve">    2d=89мм</t>
  </si>
  <si>
    <t xml:space="preserve">          8м</t>
  </si>
  <si>
    <t>Ул.Чернышевского</t>
  </si>
  <si>
    <t xml:space="preserve">               зад.Ду150-2</t>
  </si>
  <si>
    <t xml:space="preserve">        3м       2d=159мм</t>
  </si>
  <si>
    <t>68м</t>
  </si>
  <si>
    <t xml:space="preserve">  2d=159мм</t>
  </si>
  <si>
    <t xml:space="preserve">         2d=159мм</t>
  </si>
  <si>
    <t xml:space="preserve">      зад.Ду80-2</t>
  </si>
  <si>
    <t>3м</t>
  </si>
  <si>
    <t xml:space="preserve">     зад.Ду80-2</t>
  </si>
  <si>
    <t>128м</t>
  </si>
  <si>
    <t>2d=325мм</t>
  </si>
  <si>
    <t>зад.Ду250-3</t>
  </si>
  <si>
    <t xml:space="preserve"> 156м</t>
  </si>
  <si>
    <t>56м     2d=159мм</t>
  </si>
  <si>
    <t>Ул.Фурманова</t>
  </si>
  <si>
    <t xml:space="preserve">    2d=76мм</t>
  </si>
  <si>
    <t>7,5мм</t>
  </si>
  <si>
    <t xml:space="preserve">             2d=57мм</t>
  </si>
  <si>
    <t xml:space="preserve">           41м   2d=76мм</t>
  </si>
  <si>
    <t xml:space="preserve">                2d=159</t>
  </si>
  <si>
    <t xml:space="preserve">    зад.Ду150-2</t>
  </si>
  <si>
    <t>28м</t>
  </si>
  <si>
    <t>6м</t>
  </si>
  <si>
    <t xml:space="preserve">   6м</t>
  </si>
  <si>
    <t xml:space="preserve">        40м</t>
  </si>
  <si>
    <t xml:space="preserve">     24м</t>
  </si>
  <si>
    <t xml:space="preserve">          18м</t>
  </si>
  <si>
    <t xml:space="preserve">    80м</t>
  </si>
  <si>
    <t xml:space="preserve">               зад.Ду80-2</t>
  </si>
  <si>
    <t xml:space="preserve">           15м</t>
  </si>
  <si>
    <t>32м   2d=89мм</t>
  </si>
  <si>
    <t xml:space="preserve">                8м</t>
  </si>
  <si>
    <t xml:space="preserve">               зад.Ду100-2</t>
  </si>
  <si>
    <t>Ул.Бебеля</t>
  </si>
  <si>
    <t xml:space="preserve">              зад.Ду100-2</t>
  </si>
  <si>
    <t xml:space="preserve">              зад.Ду50-2</t>
  </si>
  <si>
    <t>.Ду150-2</t>
  </si>
  <si>
    <t xml:space="preserve"> 7м</t>
  </si>
  <si>
    <t>зад.Ду250-2</t>
  </si>
  <si>
    <t xml:space="preserve">       10м</t>
  </si>
  <si>
    <t xml:space="preserve">      7м</t>
  </si>
  <si>
    <t xml:space="preserve">            60м</t>
  </si>
  <si>
    <t xml:space="preserve">           6м</t>
  </si>
  <si>
    <t xml:space="preserve">      зад.Ду100-2</t>
  </si>
  <si>
    <t>58м</t>
  </si>
  <si>
    <t xml:space="preserve">   зад.Ду150</t>
  </si>
  <si>
    <t xml:space="preserve">    24м   2d= 159мм</t>
  </si>
  <si>
    <t xml:space="preserve">   204м</t>
  </si>
  <si>
    <t xml:space="preserve">   2d=89мм</t>
  </si>
  <si>
    <t>2d=273мм</t>
  </si>
  <si>
    <t>Ду зад.-условный диаметр задвижки;</t>
  </si>
  <si>
    <t>Ду.вент-условный диаметр вентиля;</t>
  </si>
  <si>
    <t>24м      2d=159мм</t>
  </si>
  <si>
    <t>ТК-тепловая камера;</t>
  </si>
  <si>
    <t xml:space="preserve">               6м</t>
  </si>
  <si>
    <t>dп-диаметр прямого трубопровода ГВС;</t>
  </si>
  <si>
    <t>do-диаметр обратного трубопровода ГВС;</t>
  </si>
  <si>
    <t xml:space="preserve">   236м</t>
  </si>
  <si>
    <t xml:space="preserve">  зад.Ду100-2</t>
  </si>
  <si>
    <t xml:space="preserve">          92м   2d=108мм</t>
  </si>
  <si>
    <t xml:space="preserve">         44м</t>
  </si>
  <si>
    <t xml:space="preserve">        10м</t>
  </si>
  <si>
    <t>2d   -  диаметр трубопровода отопления;</t>
  </si>
  <si>
    <t xml:space="preserve"> 32м    2d=108мм</t>
  </si>
  <si>
    <t xml:space="preserve">    </t>
  </si>
  <si>
    <t xml:space="preserve">         10м</t>
  </si>
  <si>
    <t xml:space="preserve">            50м</t>
  </si>
  <si>
    <t>сети находящиеся в аренде ООО "Кировтеплоэнерго"</t>
  </si>
  <si>
    <t xml:space="preserve">    зад.Ду80-2</t>
  </si>
  <si>
    <t xml:space="preserve">                2d=89мм</t>
  </si>
  <si>
    <t xml:space="preserve">          30м       2d=159мм</t>
  </si>
  <si>
    <t>Ул.Шелаева</t>
  </si>
  <si>
    <t>47п.м</t>
  </si>
  <si>
    <t xml:space="preserve"> зад.Ду100-2</t>
  </si>
  <si>
    <t>2м</t>
  </si>
  <si>
    <t>9м</t>
  </si>
  <si>
    <t>64м</t>
  </si>
  <si>
    <t xml:space="preserve">       2d=108мм</t>
  </si>
  <si>
    <t>92м</t>
  </si>
  <si>
    <t xml:space="preserve">  2d=108мм</t>
  </si>
  <si>
    <t xml:space="preserve">      2d=108мм</t>
  </si>
  <si>
    <t>34м</t>
  </si>
  <si>
    <t>16м</t>
  </si>
  <si>
    <t xml:space="preserve">                 2d=89мм </t>
  </si>
  <si>
    <t>18м</t>
  </si>
  <si>
    <t xml:space="preserve">32м    </t>
  </si>
  <si>
    <t xml:space="preserve">       зад.Ду80-2</t>
  </si>
  <si>
    <t>Котельная №1</t>
  </si>
  <si>
    <t>дата  ремонта</t>
  </si>
  <si>
    <t>примечание</t>
  </si>
  <si>
    <t>20.02.2015г</t>
  </si>
  <si>
    <t>12.08.2014г</t>
  </si>
  <si>
    <t>22.06.2014г.</t>
  </si>
  <si>
    <t>Ремонт т/сети Ду89-5м.ду76-5</t>
  </si>
  <si>
    <t>15.03.2015г</t>
  </si>
  <si>
    <t>от ТК27 до ТК29</t>
  </si>
  <si>
    <t>от ТК30 до ТК31</t>
  </si>
  <si>
    <t>от ТК34 до ТК35</t>
  </si>
  <si>
    <t>23.08.2013г</t>
  </si>
  <si>
    <t>Ду100 2шт.замена задвижек.</t>
  </si>
  <si>
    <t>от ТК43 до ТК44</t>
  </si>
  <si>
    <t>от ТК44 до ТК45</t>
  </si>
  <si>
    <t>5.02.2015г</t>
  </si>
  <si>
    <t>от ТК53 до ТК54</t>
  </si>
  <si>
    <t>10.02.2015г</t>
  </si>
  <si>
    <t>замена задвижка ДУ100-1шт</t>
  </si>
  <si>
    <t>от ТК54 до ТК55</t>
  </si>
  <si>
    <t>16.01.2014г</t>
  </si>
  <si>
    <t>ремонт уч-ка Ду108-  1м</t>
  </si>
  <si>
    <t>26.02.2014г</t>
  </si>
  <si>
    <t>замена участка в Т.К труба1м</t>
  </si>
  <si>
    <t>ремонт уч-ка Ду108  1м</t>
  </si>
  <si>
    <t>14.08.2014г</t>
  </si>
  <si>
    <t>замена уч-ка Ду150-8м</t>
  </si>
  <si>
    <t>3.07.2015г</t>
  </si>
  <si>
    <t>18.06.2013г</t>
  </si>
  <si>
    <t>замена задвижки ДУ80-2шт</t>
  </si>
  <si>
    <t>Ду159   18м.Ремонт уч-ка.</t>
  </si>
  <si>
    <t>Ду159    15м.Ремонт уч-ка.</t>
  </si>
  <si>
    <t>ду159    16м.ремонт уч-ка.</t>
  </si>
  <si>
    <t>42м</t>
  </si>
  <si>
    <t>1м</t>
  </si>
  <si>
    <t>50м</t>
  </si>
  <si>
    <t>27.11.2017г.</t>
  </si>
  <si>
    <t>замена 5м Ду89</t>
  </si>
  <si>
    <t xml:space="preserve">           2d=108мм</t>
  </si>
  <si>
    <t xml:space="preserve">              20м</t>
  </si>
  <si>
    <t>2d=63мм</t>
  </si>
  <si>
    <t xml:space="preserve"> вент.Ду50-4</t>
  </si>
  <si>
    <t>внесено в схему 29.08.18г.</t>
  </si>
  <si>
    <t>ул. Заводская</t>
  </si>
  <si>
    <t>2d=76мм</t>
  </si>
  <si>
    <t xml:space="preserve">  44м                 2d=108мм</t>
  </si>
  <si>
    <t>от ТК2 до ТК8</t>
  </si>
  <si>
    <t>ДУ трубо-провода</t>
  </si>
  <si>
    <t>от ТК8 до ТК9</t>
  </si>
  <si>
    <t>от ТК9 до дет.сад</t>
  </si>
  <si>
    <t>156м</t>
  </si>
  <si>
    <t>от ТК8 до ТК11</t>
  </si>
  <si>
    <t>от ТК11 до гаражи</t>
  </si>
  <si>
    <t>от ТК4 до  ТК5</t>
  </si>
  <si>
    <t>от ТК5 до ТК5А</t>
  </si>
  <si>
    <t>от ТК5А до ж.д. 20</t>
  </si>
  <si>
    <t>от ТК6 до ТК7</t>
  </si>
  <si>
    <t>от ТК7 до ж.д. №18</t>
  </si>
  <si>
    <t>от ТК4 до ТК1</t>
  </si>
  <si>
    <t>от ТК3 до ТК41</t>
  </si>
  <si>
    <t>от ТК12 до проф.лицей(колледж)</t>
  </si>
  <si>
    <t>от ТК10 до Цвет.магазин (дом№14)</t>
  </si>
  <si>
    <t>от ТК41 до ТК43</t>
  </si>
  <si>
    <t>от ТК43 до ТК50</t>
  </si>
  <si>
    <t>от ТК50 до ТК51</t>
  </si>
  <si>
    <t xml:space="preserve">от Тк51 до ТК52 </t>
  </si>
  <si>
    <t>от ТК52 до дет.сад</t>
  </si>
  <si>
    <t>от ТК44 до ТК42</t>
  </si>
  <si>
    <t>от ТК45 до ТК46</t>
  </si>
  <si>
    <t>от Тк46 до Тк47</t>
  </si>
  <si>
    <t>от ТК47 до школа интернат</t>
  </si>
  <si>
    <t>от ТК47 до ТК48</t>
  </si>
  <si>
    <t>от ТК48 до ТК49</t>
  </si>
  <si>
    <t>от ТК3 до ТК13</t>
  </si>
  <si>
    <t>от ТК13 до общежития №1а</t>
  </si>
  <si>
    <t>отТК15 до ТК17</t>
  </si>
  <si>
    <t>от ТК16 до Олимпа (дом №21)</t>
  </si>
  <si>
    <t>от ТК17 до ТК18</t>
  </si>
  <si>
    <t>от ТК18 до ДК, дом №17</t>
  </si>
  <si>
    <t>от ТК15 до ТК20</t>
  </si>
  <si>
    <t>от ТК20 до ТК21</t>
  </si>
  <si>
    <t>от ТК20 до ТК20А</t>
  </si>
  <si>
    <t>от ТК20А до м-н Стройматериалы, дом №23</t>
  </si>
  <si>
    <t>вент.</t>
  </si>
  <si>
    <t>от ТК21 до Айболит (дом №25)</t>
  </si>
  <si>
    <t>от Магнита до ТК22</t>
  </si>
  <si>
    <t>от ТК22 до ТК23</t>
  </si>
  <si>
    <t>от ТК23 до ТК24</t>
  </si>
  <si>
    <t>от ТК21 до ТК25</t>
  </si>
  <si>
    <t xml:space="preserve">  2d=273мм</t>
  </si>
  <si>
    <t>от ТК25 до ТК38</t>
  </si>
  <si>
    <t>от ТК38 до ТК39</t>
  </si>
  <si>
    <t>от ТК25 до ТК26</t>
  </si>
  <si>
    <t>от ТК26 до ТК27</t>
  </si>
  <si>
    <t>от ТК27 до ТК28</t>
  </si>
  <si>
    <t>от ТК28 до Школы №6 (дом №12)</t>
  </si>
  <si>
    <t>от школы №6 до Оранжереи</t>
  </si>
  <si>
    <t>от Оранжереи до  Гаража</t>
  </si>
  <si>
    <t>от ТК26 до ТК32</t>
  </si>
  <si>
    <t>от ТК32 до ТК33</t>
  </si>
  <si>
    <t>от Тк33 до ТК36</t>
  </si>
  <si>
    <t>от Тк33 до ТК34</t>
  </si>
  <si>
    <t>от ТК34 до дет.сад олененок</t>
  </si>
  <si>
    <t>от ТК29 до ТК30</t>
  </si>
  <si>
    <t>от ТК31 до ж.д. №5</t>
  </si>
  <si>
    <t>от  дет.сада №3 (дом №8а) до ТК53</t>
  </si>
  <si>
    <t>от ТК54 до МОМВД</t>
  </si>
  <si>
    <t>от ТК54 до ООО Стройтехсервис</t>
  </si>
  <si>
    <t>от ТК59 до Пенсион. Фонда</t>
  </si>
  <si>
    <t>от Пенсион. Фонда до Гаража</t>
  </si>
  <si>
    <t>от ТК59 до ТК60</t>
  </si>
  <si>
    <t>от ТК60 до  м-на Магнит-косметик</t>
  </si>
  <si>
    <t>от ТК1 доТК63</t>
  </si>
  <si>
    <t>надземн.</t>
  </si>
  <si>
    <t>подземн.</t>
  </si>
  <si>
    <t>от ТК78 до ТК77</t>
  </si>
  <si>
    <t>от ТК77 до ТК79</t>
  </si>
  <si>
    <t>от ТК79 до дет.сада №12 (дом №5)</t>
  </si>
  <si>
    <t>от ТК75 до ТК72</t>
  </si>
  <si>
    <t>от ТК72 до ТК63</t>
  </si>
  <si>
    <t>от ТК75 до  ж.д.№10</t>
  </si>
  <si>
    <t>от ТК72 до ТК73</t>
  </si>
  <si>
    <t>отТК73 до гаража</t>
  </si>
  <si>
    <t>от ТК73 до ТК74</t>
  </si>
  <si>
    <t>от ТК74 до дома №12</t>
  </si>
  <si>
    <t>от ТК65 до дома №15</t>
  </si>
  <si>
    <t>от ТК66 до ТК67</t>
  </si>
  <si>
    <t>от ТК67 до Школы искусств</t>
  </si>
  <si>
    <t>от ТК66 до ТК68</t>
  </si>
  <si>
    <t>от ТК70 до центра занятости</t>
  </si>
  <si>
    <t>ТК70 до ТК71</t>
  </si>
  <si>
    <t>от ТК71 до АО Кировстрой, дом№6</t>
  </si>
  <si>
    <t>подзем.</t>
  </si>
  <si>
    <t>от ТК75 до ТК80</t>
  </si>
  <si>
    <t xml:space="preserve">от ТК80 до дет.сада №12 (дом №7) </t>
  </si>
  <si>
    <t>от ТК80 до ТК81</t>
  </si>
  <si>
    <t>зад.Ду300-2</t>
  </si>
  <si>
    <t>от ТК81 до ТК82</t>
  </si>
  <si>
    <t>от ТК82 до ТК83</t>
  </si>
  <si>
    <t>от ТК84 до ТК85</t>
  </si>
  <si>
    <t>от ТК85 до ТК86</t>
  </si>
  <si>
    <t xml:space="preserve">   2d=108мм</t>
  </si>
  <si>
    <t xml:space="preserve">     2d=108мм</t>
  </si>
  <si>
    <t>50-250</t>
  </si>
  <si>
    <t>251-400</t>
  </si>
  <si>
    <t xml:space="preserve">диаметры трубопровода </t>
  </si>
  <si>
    <t>протяженность</t>
  </si>
  <si>
    <t xml:space="preserve">   36м   </t>
  </si>
  <si>
    <t xml:space="preserve">         2d=108мм</t>
  </si>
  <si>
    <t xml:space="preserve">            2d=89мм</t>
  </si>
  <si>
    <t xml:space="preserve">        зад.Ду200-2</t>
  </si>
  <si>
    <t>ТК62- откл.</t>
  </si>
  <si>
    <t xml:space="preserve">   </t>
  </si>
  <si>
    <t>от ТК14 до мастерских (дом №1)</t>
  </si>
  <si>
    <t>04.09.18г.</t>
  </si>
  <si>
    <t>Замена трубы Ду108 - 6м</t>
  </si>
  <si>
    <t>05.09.18г.</t>
  </si>
  <si>
    <t>Замена трубы Ду57 - 4м, вентиль Ду50 - 2 шт.</t>
  </si>
  <si>
    <t>замена задвижек  Ду80 - 2шт.</t>
  </si>
  <si>
    <t>25.09.18г.</t>
  </si>
  <si>
    <t>замена задвижек Ду150 - 2 шт.</t>
  </si>
  <si>
    <t xml:space="preserve">  2d=76мм</t>
  </si>
  <si>
    <t>08.10.18г.</t>
  </si>
  <si>
    <t>замена трубы Ду159 - 3 пм</t>
  </si>
  <si>
    <t>надзем.</t>
  </si>
  <si>
    <t>2-х трубн.</t>
  </si>
  <si>
    <t>протяжен-ность, м</t>
  </si>
  <si>
    <t>2-х труб.</t>
  </si>
  <si>
    <t>Ду76 - 12м.замена уч-ка.</t>
  </si>
  <si>
    <t>Ду159 - 3м. Замена уч-ка.</t>
  </si>
  <si>
    <t>замена уч.ка Ду159-10м</t>
  </si>
  <si>
    <t>замена уч-ка Ду159-3,5м</t>
  </si>
  <si>
    <t>14.11.18г.</t>
  </si>
  <si>
    <t>16.11.18г.</t>
  </si>
  <si>
    <t>замена обратной трубы на do=32мм - 7,5п.м</t>
  </si>
  <si>
    <t>замена уч-ка Ду159 - 1п.м</t>
  </si>
  <si>
    <t>от ТК11 до СУД (дом № 12-б)</t>
  </si>
  <si>
    <t>13.12.18г.</t>
  </si>
  <si>
    <t>замена уч-ка Ду89 - 7п.м</t>
  </si>
  <si>
    <t>28.01.19г.</t>
  </si>
  <si>
    <t>замена уч-ка Ду159 - 2 п.м</t>
  </si>
  <si>
    <t>4,5м</t>
  </si>
  <si>
    <t xml:space="preserve">            13,5м</t>
  </si>
  <si>
    <t xml:space="preserve">             10м    2=89мм</t>
  </si>
  <si>
    <t xml:space="preserve">   2d=57мм          8м</t>
  </si>
  <si>
    <t>45м</t>
  </si>
  <si>
    <t>2,5м</t>
  </si>
  <si>
    <t>25м</t>
  </si>
  <si>
    <t xml:space="preserve">                       32м</t>
  </si>
  <si>
    <t>47м</t>
  </si>
  <si>
    <t>15м    6м</t>
  </si>
  <si>
    <t>от ТК77 до ТК75</t>
  </si>
  <si>
    <t>откл. В 2019 г.</t>
  </si>
  <si>
    <t>откл. В 2019г.</t>
  </si>
  <si>
    <t xml:space="preserve">                61м    2d=108мм</t>
  </si>
  <si>
    <t xml:space="preserve">       2d=219мм</t>
  </si>
  <si>
    <t>от ТК78 до Школы</t>
  </si>
  <si>
    <t xml:space="preserve">от ТК78 до Школы, </t>
  </si>
  <si>
    <t xml:space="preserve">от ТК78 до ТК78а </t>
  </si>
  <si>
    <t>от ТК78а  до спортзала</t>
  </si>
  <si>
    <t>от ТК78а  до Школы</t>
  </si>
  <si>
    <t>от ТК78а до мастерских</t>
  </si>
  <si>
    <t>20-45</t>
  </si>
  <si>
    <t>ТК76 откл.</t>
  </si>
  <si>
    <t>замена трубы Ду89 - 18 пм</t>
  </si>
  <si>
    <t>2019г.</t>
  </si>
  <si>
    <t>замена трубы Ду159 - 30 пм</t>
  </si>
  <si>
    <t>замена трубы Ду89 - 14 пм</t>
  </si>
  <si>
    <t xml:space="preserve">   10м</t>
  </si>
  <si>
    <t>замена трубы 10м  -  Ду89</t>
  </si>
  <si>
    <t>замена трубы Ду108 - 6 пм</t>
  </si>
  <si>
    <t>замена трубы 6м  -  Ду108</t>
  </si>
  <si>
    <t>замена трубы Ду108 -  28 пм</t>
  </si>
  <si>
    <t>замена трубы Ду159 - 80 пм</t>
  </si>
  <si>
    <t>замена трубы Ду159 -  32 пм</t>
  </si>
  <si>
    <t>замена трубы Ду159 -  56 пм</t>
  </si>
  <si>
    <t>новая т\трасса</t>
  </si>
  <si>
    <t>от ТК21 до ТК22</t>
  </si>
  <si>
    <t>замена трубы Ду108 -  10 пм</t>
  </si>
  <si>
    <t>замена уч.ка Ду57-54м</t>
  </si>
  <si>
    <t>замена уч-ка Ду89 -  38м</t>
  </si>
  <si>
    <t>замена уч-ка Ду57 -  7,5м</t>
  </si>
  <si>
    <t>замена уч-ка Ду76 -  41м</t>
  </si>
  <si>
    <t>Замена трубы Ду89  - 8м</t>
  </si>
  <si>
    <t>кап.ремонт</t>
  </si>
  <si>
    <t>от ТК17 до ДЮСШ</t>
  </si>
  <si>
    <t xml:space="preserve">        3м</t>
  </si>
  <si>
    <t>5м</t>
  </si>
  <si>
    <t>19,5м</t>
  </si>
  <si>
    <t>46,5м</t>
  </si>
  <si>
    <t>57м</t>
  </si>
  <si>
    <t>КТЭ</t>
  </si>
  <si>
    <t>Адм.</t>
  </si>
  <si>
    <t>Юр.лица</t>
  </si>
  <si>
    <t>№№ ТК</t>
  </si>
  <si>
    <t xml:space="preserve">  зад.Ду50-2</t>
  </si>
  <si>
    <t>2020г.</t>
  </si>
  <si>
    <t xml:space="preserve">   2d=219мм</t>
  </si>
  <si>
    <t xml:space="preserve">                             2d=219мм</t>
  </si>
  <si>
    <t xml:space="preserve">       зад.Ду200-2</t>
  </si>
  <si>
    <t>85м</t>
  </si>
  <si>
    <t>от ТК63 до ТК66</t>
  </si>
  <si>
    <t>откл. ТК65</t>
  </si>
  <si>
    <t xml:space="preserve"> ТК64, ТК65</t>
  </si>
  <si>
    <t xml:space="preserve">гараж откл. </t>
  </si>
  <si>
    <t xml:space="preserve">                                 2d=108мм</t>
  </si>
  <si>
    <t xml:space="preserve">           38м          2d=159мм</t>
  </si>
  <si>
    <t xml:space="preserve">      зад.Ду150-2</t>
  </si>
  <si>
    <t>31м</t>
  </si>
  <si>
    <t xml:space="preserve">       зад.Ду50-2</t>
  </si>
  <si>
    <t xml:space="preserve">        2d=108мм</t>
  </si>
  <si>
    <t xml:space="preserve">         12м       </t>
  </si>
  <si>
    <t>от ТК68 до ТК70</t>
  </si>
  <si>
    <t xml:space="preserve">     12м</t>
  </si>
  <si>
    <t>55м</t>
  </si>
  <si>
    <t xml:space="preserve">    32м</t>
  </si>
  <si>
    <t>12м   2d=108мм</t>
  </si>
  <si>
    <t xml:space="preserve">            8м        2d=108мм</t>
  </si>
  <si>
    <t>кап.ремонт, ТК84 откл.</t>
  </si>
  <si>
    <t>от ТК83 до ТК85</t>
  </si>
  <si>
    <t xml:space="preserve">        45м</t>
  </si>
  <si>
    <t>139м</t>
  </si>
  <si>
    <t xml:space="preserve">              2d=108мм</t>
  </si>
  <si>
    <t>27м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</si>
  <si>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</si>
  <si>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вент.Ду50-2</t>
  </si>
  <si>
    <t>от ТК58 до ТК60,  от центр.т\с до ТК59</t>
  </si>
  <si>
    <t xml:space="preserve">       60м    2d=89мм</t>
  </si>
  <si>
    <t xml:space="preserve">           3м</t>
  </si>
  <si>
    <t xml:space="preserve">   рабочая тепловая камера</t>
  </si>
  <si>
    <t xml:space="preserve">                 Условные обозначения:</t>
  </si>
  <si>
    <t>ул. ЗАВОДСКАЯ</t>
  </si>
  <si>
    <t>Ул. Гагарина</t>
  </si>
  <si>
    <t xml:space="preserve">   44м      2d=325мм</t>
  </si>
  <si>
    <t xml:space="preserve">       24м</t>
  </si>
  <si>
    <t xml:space="preserve">  2d=325мм</t>
  </si>
  <si>
    <t>ТК84 откл.</t>
  </si>
  <si>
    <t>104м</t>
  </si>
  <si>
    <t>95м</t>
  </si>
  <si>
    <t xml:space="preserve">  2d=159мм      5м</t>
  </si>
  <si>
    <t xml:space="preserve">        2м</t>
  </si>
  <si>
    <t xml:space="preserve">    2м</t>
  </si>
  <si>
    <t>Д            внутр.</t>
  </si>
  <si>
    <t>Объем труб, м3</t>
  </si>
  <si>
    <t xml:space="preserve">                   2d=57мм</t>
  </si>
  <si>
    <t xml:space="preserve">    3м</t>
  </si>
  <si>
    <t>86м</t>
  </si>
  <si>
    <t xml:space="preserve">     2d=89мм    38м</t>
  </si>
  <si>
    <t xml:space="preserve">            10м   </t>
  </si>
  <si>
    <t xml:space="preserve">      50м    2d=76мм</t>
  </si>
  <si>
    <t>подз.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</si>
  <si>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</si>
  <si>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2d=89мм</t>
  </si>
  <si>
    <t>7м</t>
  </si>
  <si>
    <t>38м</t>
  </si>
  <si>
    <t xml:space="preserve">               2d=108мм</t>
  </si>
  <si>
    <t xml:space="preserve">     2d=325мм</t>
  </si>
  <si>
    <t>ИЗМЕНИТЬ расстояние в 2022г. После кап.ремонта</t>
  </si>
  <si>
    <t>07.2021г.</t>
  </si>
  <si>
    <t>Замена трубы Ду325  - 100м</t>
  </si>
  <si>
    <t>Замена трубы Ду325  - 86м</t>
  </si>
  <si>
    <t>2021г.</t>
  </si>
  <si>
    <t>замена труб Ду108- 60м</t>
  </si>
  <si>
    <t>от ТК60 до м-на ИП Вагин, Гагарина,35</t>
  </si>
  <si>
    <t>Протяж., м</t>
  </si>
  <si>
    <t>Узел учета</t>
  </si>
  <si>
    <t xml:space="preserve">              2d=57мм</t>
  </si>
  <si>
    <t xml:space="preserve">      19м</t>
  </si>
  <si>
    <t xml:space="preserve">               2d=89мм    5,1м        21м</t>
  </si>
  <si>
    <t xml:space="preserve">      15м          2d=57мм</t>
  </si>
  <si>
    <t>02.2022г.</t>
  </si>
  <si>
    <t>22.08.22г.</t>
  </si>
  <si>
    <t>110 м</t>
  </si>
  <si>
    <t>Ду108 -110м . Кап.Ремонт</t>
  </si>
  <si>
    <t>2022г.</t>
  </si>
  <si>
    <t>ликвид.ТК57</t>
  </si>
  <si>
    <t xml:space="preserve">от ТК56 </t>
  </si>
  <si>
    <t xml:space="preserve"> до ТК58</t>
  </si>
  <si>
    <t>на период 01.03.2023 г.</t>
  </si>
  <si>
    <t>2019г. Замена ППУ</t>
  </si>
  <si>
    <t>65м</t>
  </si>
  <si>
    <t>от ТК18</t>
  </si>
  <si>
    <t>1-но труб.</t>
  </si>
  <si>
    <t>протяж.</t>
  </si>
  <si>
    <t>отремонтированные участки</t>
  </si>
  <si>
    <t xml:space="preserve">            подлежит ремонту</t>
  </si>
  <si>
    <t>замененные участки</t>
  </si>
  <si>
    <t>отремонтировано:</t>
  </si>
  <si>
    <t xml:space="preserve">ветхие т/сети </t>
  </si>
  <si>
    <t>м</t>
  </si>
  <si>
    <t>замена труб</t>
  </si>
  <si>
    <t>в т.ч. 18,5 -магистр.</t>
  </si>
  <si>
    <t>в т.ч. 16м-магистр.</t>
  </si>
  <si>
    <t>дворовка</t>
  </si>
  <si>
    <t>в т.ч. 3м-магистр.</t>
  </si>
  <si>
    <t>в т.ч. 512 -магистр.</t>
  </si>
  <si>
    <t>в т.ч. 1226,5 -магистр.</t>
  </si>
  <si>
    <t>в т.ч. 186м -магистр.</t>
  </si>
  <si>
    <t>магистраль</t>
  </si>
  <si>
    <t>2020 м -  магистраль, 558,5 м - дворовка</t>
  </si>
  <si>
    <t>Магистраль</t>
  </si>
  <si>
    <t>магистр.</t>
  </si>
  <si>
    <t xml:space="preserve">               зад.Ду250-2</t>
  </si>
  <si>
    <t>из них:</t>
  </si>
  <si>
    <t>дворовка:</t>
  </si>
  <si>
    <t>замена трубы Ду108 -  7 пм</t>
  </si>
  <si>
    <t>кап.ремонт т/сети, ТК69 откл.</t>
  </si>
  <si>
    <t>кап.ремонт т/сети, откл. ТК64</t>
  </si>
  <si>
    <t>двор.</t>
  </si>
  <si>
    <t>ремонт.</t>
  </si>
  <si>
    <t>ветхое</t>
  </si>
  <si>
    <t>итого:</t>
  </si>
  <si>
    <t>1940,5 м -  магистраль, 587м - дворовка</t>
  </si>
  <si>
    <t>с 2015 по 2023г.</t>
  </si>
  <si>
    <t>2519 м -  магистраль, 1585 м - дворовка</t>
  </si>
  <si>
    <t>от Тк42 до дом№10 Фурманова</t>
  </si>
  <si>
    <t>от Тк50 до дом№7 Фур.</t>
  </si>
  <si>
    <t>от ТК41 до дом №12 Фур.</t>
  </si>
  <si>
    <t>от ТК51 до дом №9Фур.</t>
  </si>
  <si>
    <t>от ТК45 до дом№3 Фур.</t>
  </si>
  <si>
    <t>от ТК46 до дом№6а Фурм</t>
  </si>
  <si>
    <t xml:space="preserve"> до дома №19 (ИП Родин) Ленина</t>
  </si>
  <si>
    <t>от ТК24 до дома 1Б Бебеля</t>
  </si>
  <si>
    <t>от ТК32 до дом №27 Ленина</t>
  </si>
  <si>
    <t>от ТК36 до дом №27 Ленина</t>
  </si>
  <si>
    <t>от ТК37 до дом №27Ленина</t>
  </si>
  <si>
    <t>от ТК31 до ж.д. №31Ленина</t>
  </si>
  <si>
    <t>от ТК31 до дом №10 Шелаева</t>
  </si>
  <si>
    <t>от ТК30 до дом №10 Шелаева</t>
  </si>
  <si>
    <t>от ТК29 до Ж.д. №3 Шелаева</t>
  </si>
  <si>
    <t>от ТК49 до дом№1Фурм.</t>
  </si>
  <si>
    <t>от ТК68 до Гагарина 40</t>
  </si>
  <si>
    <t>от ТК83 до дома №2АЗаводская</t>
  </si>
  <si>
    <t>от ТК85 до дома №6Набережная</t>
  </si>
  <si>
    <t>от ТК86 до дома №7Набережная</t>
  </si>
  <si>
    <t>от ТК48 до дом№3а Фур.</t>
  </si>
  <si>
    <t>от Тк42 до дом№6 Фурманова</t>
  </si>
  <si>
    <t>от ТК35 до дома №6 (ИПНикитонов)Шелаева</t>
  </si>
  <si>
    <t>от ТК22 до ж.д.18 (АО Тандер)Ленина</t>
  </si>
  <si>
    <t>от ТК44 до м-н Обувь Фурманова 5</t>
  </si>
  <si>
    <t>от ТК38 до ж.д.№29Ленина</t>
  </si>
  <si>
    <t>от ТК39 до дом №29Ленина</t>
  </si>
  <si>
    <t>от ТК23 до дома № 1аБебеля</t>
  </si>
  <si>
    <t>от ТК28 до ж.д.№1Шелаева</t>
  </si>
  <si>
    <t>от ТК27 до дом №2Шелаева</t>
  </si>
  <si>
    <t xml:space="preserve"> от ТК 52 до общ.№14 Фурм.</t>
  </si>
  <si>
    <t>от ТК 58 до ж.д. №29Найденова</t>
  </si>
  <si>
    <t>от ТК74 до дома №14 пер.Куракина</t>
  </si>
  <si>
    <t>ТК18А</t>
  </si>
  <si>
    <t xml:space="preserve">     2d=89мм</t>
  </si>
  <si>
    <t xml:space="preserve">                 22м</t>
  </si>
  <si>
    <t xml:space="preserve">                2d=108мм</t>
  </si>
  <si>
    <t xml:space="preserve">надземный участок сети отопления </t>
  </si>
  <si>
    <t>подземный участок сети отопления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</si>
</sst>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51" x14ac:knownFonts="1">
    <font>
      <sz val="11"/>
      <color theme="1"/>
      <name val="Calibri"/>
      <family val="2"/>
      <charset val="204"/>
      <scheme val="minor"/>
    </font>
    <font>
      <sz val="18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2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18"/>
      <color indexed="8"/>
      <name val="Calibri"/>
      <family val="2"/>
      <charset val="204"/>
    </font>
    <font>
      <b/>
      <sz val="2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0"/>
      <color indexed="8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3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22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4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6"/>
      <name val="Calibri"/>
      <family val="2"/>
      <charset val="204"/>
      <scheme val="minor"/>
    </font>
    <font>
      <b/>
      <sz val="18"/>
      <color theme="3" tint="0.3999755851924192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48"/>
      <color indexed="8"/>
      <name val="Arial Black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4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485">
    <xf numFmtId="0" fontId="0" fillId="0" borderId="0" xfId="0"/>
    <xf numFmtId="0" fontId="1" fillId="0" borderId="0" xfId="0" applyFont="1"/>
    <xf numFmtId="0" fontId="0" fillId="0" borderId="0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0" fontId="0" fillId="2" borderId="0" xfId="0" applyFill="1"/>
    <xf numFmtId="0" fontId="7" fillId="0" borderId="0" xfId="0" applyFont="1" applyBorder="1"/>
    <xf numFmtId="0" fontId="0" fillId="2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3" fillId="0" borderId="0" xfId="0" applyFont="1"/>
    <xf numFmtId="0" fontId="14" fillId="0" borderId="0" xfId="0" applyFont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8" fillId="0" borderId="0" xfId="0" applyFont="1"/>
    <xf numFmtId="0" fontId="23" fillId="0" borderId="0" xfId="0" applyFont="1"/>
    <xf numFmtId="0" fontId="0" fillId="0" borderId="0" xfId="0" applyAlignment="1">
      <alignment textRotation="90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0" xfId="0" applyAlignment="1">
      <alignment textRotation="255"/>
    </xf>
    <xf numFmtId="0" fontId="0" fillId="0" borderId="0" xfId="0" applyAlignment="1">
      <alignment textRotation="180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0" fontId="17" fillId="0" borderId="0" xfId="0" applyFont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30" fillId="0" borderId="0" xfId="0" applyFont="1" applyBorder="1" applyAlignment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33" fillId="0" borderId="0" xfId="0" applyFont="1" applyAlignment="1">
      <alignment horizontal="right"/>
    </xf>
    <xf numFmtId="0" fontId="0" fillId="0" borderId="0" xfId="0" applyFill="1"/>
    <xf numFmtId="0" fontId="8" fillId="0" borderId="0" xfId="0" applyFont="1" applyFill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 applyAlignme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wrapText="1"/>
    </xf>
    <xf numFmtId="0" fontId="34" fillId="0" borderId="2" xfId="0" applyFont="1" applyFill="1" applyBorder="1" applyAlignment="1">
      <alignment horizontal="center"/>
    </xf>
    <xf numFmtId="0" fontId="0" fillId="3" borderId="2" xfId="0" applyFill="1" applyBorder="1"/>
    <xf numFmtId="0" fontId="5" fillId="0" borderId="2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2" xfId="0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23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0" fontId="0" fillId="2" borderId="2" xfId="0" applyFill="1" applyBorder="1" applyAlignment="1">
      <alignment wrapText="1"/>
    </xf>
    <xf numFmtId="0" fontId="0" fillId="4" borderId="2" xfId="0" applyFill="1" applyBorder="1" applyAlignment="1"/>
    <xf numFmtId="0" fontId="0" fillId="0" borderId="2" xfId="0" applyFill="1" applyBorder="1" applyAlignment="1">
      <alignment vertical="center"/>
    </xf>
    <xf numFmtId="0" fontId="0" fillId="2" borderId="2" xfId="0" applyFill="1" applyBorder="1" applyAlignment="1"/>
    <xf numFmtId="0" fontId="0" fillId="2" borderId="2" xfId="0" applyFill="1" applyBorder="1" applyAlignment="1">
      <alignment vertical="center" wrapText="1"/>
    </xf>
    <xf numFmtId="0" fontId="0" fillId="0" borderId="2" xfId="0" applyFill="1" applyBorder="1" applyAlignment="1">
      <alignment horizontal="right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2" xfId="0" applyFill="1" applyBorder="1" applyAlignment="1">
      <alignment horizontal="right" vertical="center"/>
    </xf>
    <xf numFmtId="0" fontId="0" fillId="5" borderId="2" xfId="0" applyFill="1" applyBorder="1"/>
    <xf numFmtId="0" fontId="0" fillId="5" borderId="2" xfId="0" applyFill="1" applyBorder="1" applyAlignment="1">
      <alignment vertical="center"/>
    </xf>
    <xf numFmtId="0" fontId="0" fillId="5" borderId="2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3" borderId="2" xfId="0" applyFill="1" applyBorder="1" applyAlignment="1"/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5" borderId="6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0" borderId="2" xfId="0" applyBorder="1"/>
    <xf numFmtId="0" fontId="0" fillId="2" borderId="2" xfId="0" applyFill="1" applyBorder="1" applyAlignment="1">
      <alignment horizontal="right"/>
    </xf>
    <xf numFmtId="0" fontId="0" fillId="7" borderId="2" xfId="0" applyFill="1" applyBorder="1" applyAlignment="1"/>
    <xf numFmtId="0" fontId="0" fillId="7" borderId="2" xfId="0" applyFill="1" applyBorder="1" applyAlignment="1">
      <alignment horizontal="center"/>
    </xf>
    <xf numFmtId="0" fontId="0" fillId="7" borderId="2" xfId="0" applyFill="1" applyBorder="1"/>
    <xf numFmtId="0" fontId="0" fillId="7" borderId="2" xfId="0" applyFill="1" applyBorder="1" applyAlignment="1">
      <alignment horizontal="right"/>
    </xf>
    <xf numFmtId="0" fontId="0" fillId="7" borderId="6" xfId="0" applyFill="1" applyBorder="1" applyAlignment="1">
      <alignment wrapText="1"/>
    </xf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5" fillId="0" borderId="2" xfId="0" applyFont="1" applyBorder="1"/>
    <xf numFmtId="0" fontId="0" fillId="0" borderId="15" xfId="0" applyBorder="1"/>
    <xf numFmtId="0" fontId="0" fillId="0" borderId="16" xfId="0" applyBorder="1"/>
    <xf numFmtId="0" fontId="5" fillId="0" borderId="17" xfId="0" applyFont="1" applyBorder="1"/>
    <xf numFmtId="0" fontId="5" fillId="0" borderId="22" xfId="0" applyFont="1" applyBorder="1"/>
    <xf numFmtId="0" fontId="36" fillId="0" borderId="6" xfId="0" applyFont="1" applyFill="1" applyBorder="1" applyAlignment="1">
      <alignment wrapText="1"/>
    </xf>
    <xf numFmtId="0" fontId="36" fillId="0" borderId="6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37" fillId="0" borderId="0" xfId="0" applyFont="1"/>
    <xf numFmtId="0" fontId="0" fillId="0" borderId="6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6" xfId="0" applyBorder="1"/>
    <xf numFmtId="0" fontId="5" fillId="0" borderId="12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18" xfId="0" applyFont="1" applyBorder="1"/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0" fillId="2" borderId="2" xfId="0" applyFill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/>
    <xf numFmtId="0" fontId="38" fillId="0" borderId="0" xfId="0" applyFont="1"/>
    <xf numFmtId="0" fontId="38" fillId="0" borderId="0" xfId="0" applyFont="1" applyAlignment="1">
      <alignment horizontal="center"/>
    </xf>
    <xf numFmtId="0" fontId="0" fillId="9" borderId="2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right" vertical="top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right"/>
    </xf>
    <xf numFmtId="0" fontId="0" fillId="9" borderId="2" xfId="0" applyFill="1" applyBorder="1" applyAlignment="1">
      <alignment wrapText="1"/>
    </xf>
    <xf numFmtId="0" fontId="0" fillId="9" borderId="2" xfId="0" applyFill="1" applyBorder="1"/>
    <xf numFmtId="0" fontId="0" fillId="9" borderId="2" xfId="0" applyFill="1" applyBorder="1" applyAlignment="1"/>
    <xf numFmtId="0" fontId="0" fillId="9" borderId="2" xfId="0" applyFill="1" applyBorder="1" applyAlignment="1">
      <alignment horizontal="right"/>
    </xf>
    <xf numFmtId="0" fontId="0" fillId="13" borderId="2" xfId="0" applyFill="1" applyBorder="1"/>
    <xf numFmtId="0" fontId="0" fillId="13" borderId="2" xfId="0" applyFill="1" applyBorder="1" applyAlignment="1">
      <alignment horizontal="center"/>
    </xf>
    <xf numFmtId="0" fontId="0" fillId="13" borderId="2" xfId="0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0" fontId="0" fillId="8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2" borderId="0" xfId="0" applyFont="1" applyFill="1" applyAlignment="1">
      <alignment horizontal="right"/>
    </xf>
    <xf numFmtId="0" fontId="40" fillId="0" borderId="0" xfId="0" applyFont="1" applyAlignment="1">
      <alignment textRotation="90"/>
    </xf>
    <xf numFmtId="0" fontId="7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 vertical="top"/>
    </xf>
    <xf numFmtId="0" fontId="0" fillId="13" borderId="6" xfId="0" applyFill="1" applyBorder="1" applyAlignment="1">
      <alignment horizontal="center" wrapText="1"/>
    </xf>
    <xf numFmtId="0" fontId="0" fillId="2" borderId="0" xfId="0" applyFill="1" applyAlignment="1">
      <alignment vertical="top"/>
    </xf>
    <xf numFmtId="0" fontId="0" fillId="3" borderId="2" xfId="0" applyFill="1" applyBorder="1" applyAlignment="1">
      <alignment horizontal="center" wrapText="1"/>
    </xf>
    <xf numFmtId="0" fontId="0" fillId="2" borderId="2" xfId="0" applyFill="1" applyBorder="1" applyAlignment="1">
      <alignment vertical="center"/>
    </xf>
    <xf numFmtId="0" fontId="2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14" borderId="2" xfId="0" applyFill="1" applyBorder="1" applyAlignment="1">
      <alignment wrapText="1"/>
    </xf>
    <xf numFmtId="0" fontId="0" fillId="0" borderId="0" xfId="0" applyAlignment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15" borderId="2" xfId="0" applyFill="1" applyBorder="1"/>
    <xf numFmtId="0" fontId="5" fillId="15" borderId="2" xfId="0" applyFont="1" applyFill="1" applyBorder="1"/>
    <xf numFmtId="0" fontId="0" fillId="15" borderId="2" xfId="0" applyFill="1" applyBorder="1" applyAlignment="1">
      <alignment horizontal="center"/>
    </xf>
    <xf numFmtId="0" fontId="0" fillId="3" borderId="6" xfId="0" applyFill="1" applyBorder="1"/>
    <xf numFmtId="0" fontId="0" fillId="2" borderId="6" xfId="0" applyFill="1" applyBorder="1"/>
    <xf numFmtId="0" fontId="0" fillId="13" borderId="6" xfId="0" applyFill="1" applyBorder="1"/>
    <xf numFmtId="0" fontId="0" fillId="9" borderId="6" xfId="0" applyFill="1" applyBorder="1"/>
    <xf numFmtId="0" fontId="0" fillId="11" borderId="6" xfId="0" applyFill="1" applyBorder="1"/>
    <xf numFmtId="0" fontId="0" fillId="7" borderId="6" xfId="0" applyFill="1" applyBorder="1"/>
    <xf numFmtId="0" fontId="0" fillId="7" borderId="15" xfId="0" applyFill="1" applyBorder="1"/>
    <xf numFmtId="0" fontId="0" fillId="9" borderId="15" xfId="0" applyFill="1" applyBorder="1"/>
    <xf numFmtId="0" fontId="5" fillId="7" borderId="15" xfId="0" applyFont="1" applyFill="1" applyBorder="1"/>
    <xf numFmtId="0" fontId="0" fillId="7" borderId="24" xfId="0" applyFill="1" applyBorder="1"/>
    <xf numFmtId="0" fontId="0" fillId="15" borderId="3" xfId="0" applyFill="1" applyBorder="1"/>
    <xf numFmtId="0" fontId="5" fillId="7" borderId="25" xfId="0" applyFont="1" applyFill="1" applyBorder="1" applyAlignment="1">
      <alignment horizontal="center" vertical="center" wrapText="1"/>
    </xf>
    <xf numFmtId="0" fontId="5" fillId="15" borderId="26" xfId="0" applyFont="1" applyFill="1" applyBorder="1" applyAlignment="1">
      <alignment horizontal="center" vertical="center" wrapText="1"/>
    </xf>
    <xf numFmtId="0" fontId="0" fillId="7" borderId="28" xfId="0" applyFill="1" applyBorder="1"/>
    <xf numFmtId="0" fontId="0" fillId="15" borderId="5" xfId="0" applyFill="1" applyBorder="1"/>
    <xf numFmtId="0" fontId="0" fillId="7" borderId="29" xfId="0" applyFill="1" applyBorder="1"/>
    <xf numFmtId="0" fontId="0" fillId="15" borderId="30" xfId="0" applyFill="1" applyBorder="1"/>
    <xf numFmtId="0" fontId="5" fillId="7" borderId="25" xfId="0" applyFont="1" applyFill="1" applyBorder="1"/>
    <xf numFmtId="0" fontId="5" fillId="15" borderId="26" xfId="0" applyFont="1" applyFill="1" applyBorder="1"/>
    <xf numFmtId="0" fontId="0" fillId="0" borderId="5" xfId="0" applyBorder="1"/>
    <xf numFmtId="0" fontId="0" fillId="0" borderId="8" xfId="0" applyBorder="1"/>
    <xf numFmtId="0" fontId="0" fillId="0" borderId="3" xfId="0" applyBorder="1"/>
    <xf numFmtId="2" fontId="0" fillId="0" borderId="3" xfId="0" applyNumberFormat="1" applyBorder="1"/>
    <xf numFmtId="0" fontId="0" fillId="8" borderId="3" xfId="0" applyFill="1" applyBorder="1"/>
    <xf numFmtId="0" fontId="0" fillId="8" borderId="11" xfId="0" applyFill="1" applyBorder="1"/>
    <xf numFmtId="0" fontId="5" fillId="0" borderId="25" xfId="0" applyFont="1" applyFill="1" applyBorder="1" applyAlignment="1">
      <alignment horizontal="right"/>
    </xf>
    <xf numFmtId="0" fontId="5" fillId="12" borderId="26" xfId="0" applyFont="1" applyFill="1" applyBorder="1"/>
    <xf numFmtId="0" fontId="0" fillId="0" borderId="26" xfId="0" applyBorder="1"/>
    <xf numFmtId="0" fontId="5" fillId="8" borderId="26" xfId="0" applyFont="1" applyFill="1" applyBorder="1"/>
    <xf numFmtId="0" fontId="5" fillId="8" borderId="27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42" fillId="0" borderId="0" xfId="0" applyFont="1"/>
    <xf numFmtId="0" fontId="5" fillId="0" borderId="0" xfId="0" applyFont="1" applyAlignment="1">
      <alignment horizontal="right"/>
    </xf>
    <xf numFmtId="0" fontId="0" fillId="6" borderId="2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0" fillId="3" borderId="2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right"/>
    </xf>
    <xf numFmtId="0" fontId="0" fillId="2" borderId="0" xfId="0" applyFill="1" applyAlignment="1">
      <alignment horizontal="center" vertical="top"/>
    </xf>
    <xf numFmtId="0" fontId="36" fillId="0" borderId="2" xfId="0" applyFont="1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16" borderId="2" xfId="0" applyFill="1" applyBorder="1" applyAlignment="1">
      <alignment wrapText="1"/>
    </xf>
    <xf numFmtId="0" fontId="5" fillId="3" borderId="19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23" fillId="0" borderId="0" xfId="0" applyFont="1" applyAlignment="1">
      <alignment horizontal="left" vertical="center"/>
    </xf>
    <xf numFmtId="0" fontId="32" fillId="0" borderId="0" xfId="0" applyFont="1"/>
    <xf numFmtId="0" fontId="22" fillId="0" borderId="1" xfId="0" applyFont="1" applyBorder="1"/>
    <xf numFmtId="0" fontId="43" fillId="0" borderId="0" xfId="0" applyFont="1"/>
    <xf numFmtId="0" fontId="32" fillId="0" borderId="0" xfId="0" applyFont="1" applyAlignment="1">
      <alignment vertical="top"/>
    </xf>
    <xf numFmtId="0" fontId="38" fillId="0" borderId="0" xfId="0" applyFont="1" applyAlignment="1">
      <alignment horizontal="center" vertical="top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0" fillId="2" borderId="0" xfId="0" applyFill="1" applyAlignment="1">
      <alignment horizontal="left"/>
    </xf>
    <xf numFmtId="0" fontId="0" fillId="2" borderId="0" xfId="0" applyFill="1" applyAlignment="1"/>
    <xf numFmtId="0" fontId="23" fillId="2" borderId="0" xfId="0" applyFont="1" applyFill="1" applyAlignme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15" borderId="0" xfId="0" applyFont="1" applyFill="1" applyAlignment="1">
      <alignment horizontal="center"/>
    </xf>
    <xf numFmtId="0" fontId="5" fillId="15" borderId="0" xfId="0" applyFont="1" applyFill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17" borderId="2" xfId="0" applyFill="1" applyBorder="1" applyAlignment="1">
      <alignment horizontal="center"/>
    </xf>
    <xf numFmtId="0" fontId="0" fillId="17" borderId="6" xfId="0" applyFill="1" applyBorder="1" applyAlignment="1">
      <alignment horizontal="center" wrapText="1"/>
    </xf>
    <xf numFmtId="0" fontId="0" fillId="8" borderId="2" xfId="0" applyFill="1" applyBorder="1" applyAlignment="1">
      <alignment wrapText="1"/>
    </xf>
    <xf numFmtId="0" fontId="0" fillId="8" borderId="2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6" fillId="15" borderId="6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5" fillId="0" borderId="0" xfId="0" applyFont="1"/>
    <xf numFmtId="0" fontId="5" fillId="0" borderId="0" xfId="0" applyFont="1" applyBorder="1"/>
    <xf numFmtId="0" fontId="0" fillId="19" borderId="2" xfId="0" applyFill="1" applyBorder="1"/>
    <xf numFmtId="0" fontId="0" fillId="20" borderId="2" xfId="0" applyFill="1" applyBorder="1" applyAlignment="1">
      <alignment horizontal="right"/>
    </xf>
    <xf numFmtId="0" fontId="0" fillId="0" borderId="0" xfId="0" applyAlignment="1">
      <alignment vertical="top"/>
    </xf>
    <xf numFmtId="0" fontId="47" fillId="0" borderId="0" xfId="0" applyFont="1"/>
    <xf numFmtId="0" fontId="48" fillId="0" borderId="0" xfId="0" applyFont="1" applyAlignment="1">
      <alignment horizontal="left" vertical="center"/>
    </xf>
    <xf numFmtId="0" fontId="0" fillId="3" borderId="2" xfId="0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9" fillId="0" borderId="0" xfId="0" applyFont="1" applyBorder="1" applyAlignment="1">
      <alignment horizontal="right"/>
    </xf>
    <xf numFmtId="0" fontId="0" fillId="21" borderId="2" xfId="0" applyFill="1" applyBorder="1"/>
    <xf numFmtId="0" fontId="5" fillId="21" borderId="2" xfId="0" applyFont="1" applyFill="1" applyBorder="1"/>
    <xf numFmtId="0" fontId="5" fillId="0" borderId="2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7" borderId="7" xfId="0" applyFill="1" applyBorder="1"/>
    <xf numFmtId="0" fontId="5" fillId="0" borderId="3" xfId="0" applyFont="1" applyBorder="1"/>
    <xf numFmtId="0" fontId="5" fillId="15" borderId="2" xfId="0" applyFont="1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0" fontId="46" fillId="2" borderId="0" xfId="0" applyFont="1" applyFill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33" fillId="17" borderId="2" xfId="0" applyFont="1" applyFill="1" applyBorder="1" applyAlignment="1">
      <alignment horizontal="center"/>
    </xf>
    <xf numFmtId="0" fontId="0" fillId="17" borderId="2" xfId="0" applyFill="1" applyBorder="1" applyAlignment="1">
      <alignment vertical="center"/>
    </xf>
    <xf numFmtId="0" fontId="0" fillId="17" borderId="2" xfId="0" applyFill="1" applyBorder="1" applyAlignment="1">
      <alignment horizontal="center" vertical="center"/>
    </xf>
    <xf numFmtId="0" fontId="0" fillId="17" borderId="2" xfId="0" applyFill="1" applyBorder="1"/>
    <xf numFmtId="0" fontId="50" fillId="22" borderId="2" xfId="0" applyFont="1" applyFill="1" applyBorder="1"/>
    <xf numFmtId="0" fontId="0" fillId="22" borderId="2" xfId="0" applyFill="1" applyBorder="1"/>
    <xf numFmtId="0" fontId="0" fillId="22" borderId="2" xfId="0" applyFill="1" applyBorder="1" applyAlignment="1">
      <alignment horizontal="right"/>
    </xf>
    <xf numFmtId="0" fontId="0" fillId="22" borderId="2" xfId="0" applyFill="1" applyBorder="1" applyAlignment="1"/>
    <xf numFmtId="0" fontId="36" fillId="22" borderId="6" xfId="0" applyFont="1" applyFill="1" applyBorder="1" applyAlignment="1">
      <alignment horizontal="center" wrapText="1"/>
    </xf>
    <xf numFmtId="0" fontId="0" fillId="22" borderId="6" xfId="0" applyFill="1" applyBorder="1" applyAlignment="1">
      <alignment horizontal="center" wrapText="1"/>
    </xf>
    <xf numFmtId="0" fontId="0" fillId="22" borderId="2" xfId="0" applyFill="1" applyBorder="1" applyAlignment="1">
      <alignment horizontal="center"/>
    </xf>
    <xf numFmtId="0" fontId="0" fillId="22" borderId="2" xfId="0" applyFill="1" applyBorder="1" applyAlignment="1">
      <alignment horizontal="center" wrapText="1"/>
    </xf>
    <xf numFmtId="0" fontId="36" fillId="22" borderId="2" xfId="0" applyFont="1" applyFill="1" applyBorder="1" applyAlignment="1">
      <alignment horizontal="left" wrapText="1"/>
    </xf>
    <xf numFmtId="0" fontId="0" fillId="0" borderId="4" xfId="0" applyBorder="1"/>
    <xf numFmtId="0" fontId="0" fillId="15" borderId="23" xfId="0" applyFill="1" applyBorder="1"/>
    <xf numFmtId="0" fontId="5" fillId="11" borderId="32" xfId="0" applyFont="1" applyFill="1" applyBorder="1" applyAlignment="1">
      <alignment horizontal="center" vertical="center" wrapText="1"/>
    </xf>
    <xf numFmtId="0" fontId="0" fillId="11" borderId="11" xfId="0" applyFill="1" applyBorder="1"/>
    <xf numFmtId="0" fontId="0" fillId="11" borderId="6" xfId="0" applyFont="1" applyFill="1" applyBorder="1"/>
    <xf numFmtId="0" fontId="0" fillId="11" borderId="8" xfId="0" applyFill="1" applyBorder="1"/>
    <xf numFmtId="0" fontId="5" fillId="11" borderId="32" xfId="0" applyFont="1" applyFill="1" applyBorder="1"/>
    <xf numFmtId="0" fontId="0" fillId="11" borderId="20" xfId="0" applyFill="1" applyBorder="1"/>
    <xf numFmtId="0" fontId="0" fillId="2" borderId="2" xfId="0" applyFont="1" applyFill="1" applyBorder="1"/>
    <xf numFmtId="0" fontId="5" fillId="5" borderId="2" xfId="0" applyFont="1" applyFill="1" applyBorder="1" applyAlignment="1">
      <alignment horizontal="center" vertical="center" wrapText="1"/>
    </xf>
    <xf numFmtId="0" fontId="38" fillId="3" borderId="0" xfId="0" applyFont="1" applyFill="1"/>
    <xf numFmtId="0" fontId="46" fillId="2" borderId="0" xfId="0" applyFont="1" applyFill="1" applyAlignment="1">
      <alignment horizontal="left"/>
    </xf>
    <xf numFmtId="0" fontId="0" fillId="20" borderId="2" xfId="0" applyFill="1" applyBorder="1" applyAlignment="1">
      <alignment vertical="center"/>
    </xf>
    <xf numFmtId="0" fontId="0" fillId="2" borderId="15" xfId="0" applyFill="1" applyBorder="1"/>
    <xf numFmtId="0" fontId="0" fillId="18" borderId="6" xfId="0" applyFill="1" applyBorder="1"/>
    <xf numFmtId="0" fontId="0" fillId="23" borderId="6" xfId="0" applyFill="1" applyBorder="1"/>
    <xf numFmtId="0" fontId="0" fillId="23" borderId="2" xfId="0" applyFill="1" applyBorder="1"/>
    <xf numFmtId="0" fontId="0" fillId="23" borderId="6" xfId="0" applyFill="1" applyBorder="1" applyAlignment="1">
      <alignment horizontal="center" vertical="center"/>
    </xf>
    <xf numFmtId="0" fontId="0" fillId="23" borderId="6" xfId="0" applyFont="1" applyFill="1" applyBorder="1"/>
    <xf numFmtId="0" fontId="0" fillId="23" borderId="2" xfId="0" applyFont="1" applyFill="1" applyBorder="1"/>
    <xf numFmtId="0" fontId="5" fillId="19" borderId="2" xfId="0" applyFont="1" applyFill="1" applyBorder="1" applyAlignment="1">
      <alignment horizontal="center" vertical="center" wrapText="1"/>
    </xf>
    <xf numFmtId="0" fontId="0" fillId="19" borderId="5" xfId="0" applyFill="1" applyBorder="1"/>
    <xf numFmtId="0" fontId="0" fillId="0" borderId="0" xfId="0" applyNumberFormat="1"/>
    <xf numFmtId="0" fontId="0" fillId="2" borderId="6" xfId="0" applyFont="1" applyFill="1" applyBorder="1"/>
    <xf numFmtId="0" fontId="35" fillId="0" borderId="0" xfId="0" applyFont="1"/>
    <xf numFmtId="0" fontId="5" fillId="2" borderId="0" xfId="0" applyFont="1" applyFill="1"/>
    <xf numFmtId="0" fontId="44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/>
    <xf numFmtId="0" fontId="0" fillId="0" borderId="0" xfId="0" applyAlignment="1">
      <alignment vertical="top"/>
    </xf>
    <xf numFmtId="0" fontId="0" fillId="0" borderId="2" xfId="0" applyBorder="1" applyAlignment="1"/>
    <xf numFmtId="0" fontId="46" fillId="2" borderId="0" xfId="0" applyFont="1" applyFill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/>
    </xf>
    <xf numFmtId="0" fontId="46" fillId="2" borderId="0" xfId="0" applyFont="1" applyFill="1" applyAlignment="1">
      <alignment horizontal="center"/>
    </xf>
    <xf numFmtId="0" fontId="5" fillId="5" borderId="0" xfId="0" applyFont="1" applyFill="1" applyBorder="1" applyAlignment="1">
      <alignment horizontal="center" vertical="center" wrapText="1"/>
    </xf>
    <xf numFmtId="0" fontId="0" fillId="23" borderId="0" xfId="0" applyFill="1" applyBorder="1"/>
    <xf numFmtId="0" fontId="0" fillId="2" borderId="0" xfId="0" applyFont="1" applyFill="1" applyBorder="1"/>
    <xf numFmtId="0" fontId="0" fillId="23" borderId="0" xfId="0" applyFont="1" applyFill="1" applyBorder="1"/>
    <xf numFmtId="0" fontId="0" fillId="2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32" fillId="0" borderId="0" xfId="0" applyFont="1" applyBorder="1"/>
    <xf numFmtId="0" fontId="41" fillId="0" borderId="0" xfId="0" applyFont="1" applyBorder="1"/>
    <xf numFmtId="0" fontId="32" fillId="0" borderId="0" xfId="0" applyFont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6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3" borderId="5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2" borderId="5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7" borderId="5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0" borderId="2" xfId="0" applyBorder="1" applyAlignment="1">
      <alignment horizontal="center" wrapText="1"/>
    </xf>
    <xf numFmtId="0" fontId="5" fillId="15" borderId="6" xfId="0" applyFont="1" applyFill="1" applyBorder="1" applyAlignment="1">
      <alignment horizontal="center" vertical="center"/>
    </xf>
    <xf numFmtId="0" fontId="5" fillId="15" borderId="3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5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22" borderId="5" xfId="0" applyFill="1" applyBorder="1" applyAlignment="1">
      <alignment horizontal="center" vertical="center" wrapText="1"/>
    </xf>
    <xf numFmtId="0" fontId="0" fillId="22" borderId="23" xfId="0" applyFill="1" applyBorder="1" applyAlignment="1">
      <alignment horizontal="center" vertical="center" wrapText="1"/>
    </xf>
    <xf numFmtId="0" fontId="0" fillId="22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13" borderId="5" xfId="0" applyFill="1" applyBorder="1" applyAlignment="1">
      <alignment vertical="center" wrapText="1"/>
    </xf>
    <xf numFmtId="0" fontId="0" fillId="13" borderId="3" xfId="0" applyFill="1" applyBorder="1" applyAlignment="1">
      <alignment vertical="center" wrapText="1"/>
    </xf>
    <xf numFmtId="0" fontId="0" fillId="9" borderId="5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0" borderId="10" xfId="0" applyBorder="1" applyAlignment="1">
      <alignment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0" fillId="9" borderId="5" xfId="0" applyFill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9" borderId="5" xfId="0" applyFill="1" applyBorder="1" applyAlignment="1">
      <alignment horizontal="left" vertical="center" wrapText="1"/>
    </xf>
    <xf numFmtId="0" fontId="0" fillId="9" borderId="3" xfId="0" applyFill="1" applyBorder="1" applyAlignment="1">
      <alignment horizontal="left" vertical="center" wrapText="1"/>
    </xf>
    <xf numFmtId="0" fontId="44" fillId="0" borderId="2" xfId="0" applyFont="1" applyBorder="1" applyAlignment="1"/>
    <xf numFmtId="0" fontId="0" fillId="0" borderId="2" xfId="0" applyBorder="1" applyAlignment="1"/>
    <xf numFmtId="0" fontId="44" fillId="0" borderId="6" xfId="0" applyFont="1" applyBorder="1" applyAlignment="1"/>
    <xf numFmtId="0" fontId="0" fillId="0" borderId="7" xfId="0" applyBorder="1" applyAlignment="1"/>
    <xf numFmtId="0" fontId="23" fillId="0" borderId="0" xfId="0" applyFont="1" applyAlignment="1">
      <alignment horizontal="left"/>
    </xf>
    <xf numFmtId="0" fontId="37" fillId="0" borderId="0" xfId="0" applyFont="1" applyAlignment="1">
      <alignment horizontal="right" textRotation="90"/>
    </xf>
    <xf numFmtId="0" fontId="10" fillId="0" borderId="0" xfId="0" applyFont="1" applyAlignment="1"/>
    <xf numFmtId="0" fontId="30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3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left"/>
    </xf>
    <xf numFmtId="0" fontId="29" fillId="0" borderId="0" xfId="0" applyFont="1" applyBorder="1" applyAlignment="1">
      <alignment horizontal="center" vertical="center" wrapText="1"/>
    </xf>
    <xf numFmtId="0" fontId="32" fillId="0" borderId="0" xfId="0" applyFont="1" applyBorder="1" applyAlignment="1"/>
    <xf numFmtId="0" fontId="32" fillId="0" borderId="0" xfId="0" applyFont="1" applyFill="1" applyBorder="1" applyAlignment="1"/>
    <xf numFmtId="0" fontId="3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28" fillId="0" borderId="0" xfId="0" applyFont="1" applyBorder="1" applyAlignment="1"/>
    <xf numFmtId="0" fontId="9" fillId="0" borderId="0" xfId="0" applyFont="1" applyBorder="1" applyAlignment="1"/>
    <xf numFmtId="0" fontId="0" fillId="0" borderId="0" xfId="0" applyBorder="1" applyAlignment="1"/>
    <xf numFmtId="0" fontId="17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14" fillId="0" borderId="0" xfId="0" applyFont="1" applyBorder="1" applyAlignment="1"/>
    <xf numFmtId="0" fontId="7" fillId="0" borderId="0" xfId="0" applyFont="1" applyBorder="1" applyAlignment="1"/>
    <xf numFmtId="0" fontId="16" fillId="0" borderId="0" xfId="0" applyFont="1" applyAlignment="1">
      <alignment horizontal="left"/>
    </xf>
    <xf numFmtId="0" fontId="32" fillId="0" borderId="0" xfId="0" applyFont="1" applyAlignment="1"/>
    <xf numFmtId="0" fontId="22" fillId="0" borderId="0" xfId="0" applyFont="1" applyAlignment="1"/>
    <xf numFmtId="0" fontId="0" fillId="0" borderId="0" xfId="0" applyAlignment="1">
      <alignment vertical="top"/>
    </xf>
    <xf numFmtId="0" fontId="31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2" borderId="0" xfId="0" applyFill="1" applyAlignment="1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/>
    <xf numFmtId="0" fontId="39" fillId="0" borderId="0" xfId="0" applyFont="1" applyAlignment="1">
      <alignment horizontal="right"/>
    </xf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>
      <alignment horizontal="right" vertical="top"/>
    </xf>
    <xf numFmtId="0" fontId="23" fillId="0" borderId="0" xfId="0" applyFont="1" applyAlignment="1">
      <alignment horizontal="right"/>
    </xf>
    <xf numFmtId="0" fontId="0" fillId="0" borderId="0" xfId="0" applyFont="1" applyAlignment="1">
      <alignment horizontal="left" vertical="top"/>
    </xf>
    <xf numFmtId="0" fontId="16" fillId="0" borderId="0" xfId="0" applyFont="1" applyAlignment="1">
      <alignment horizontal="right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159</xdr:row>
      <xdr:rowOff>142875</xdr:rowOff>
    </xdr:from>
    <xdr:to>
      <xdr:col>2</xdr:col>
      <xdr:colOff>9525</xdr:colOff>
      <xdr:row>161</xdr:row>
      <xdr:rowOff>0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095500" y="43319700"/>
          <a:ext cx="9525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163</xdr:row>
      <xdr:rowOff>0</xdr:rowOff>
    </xdr:from>
    <xdr:to>
      <xdr:col>2</xdr:col>
      <xdr:colOff>0</xdr:colOff>
      <xdr:row>163</xdr:row>
      <xdr:rowOff>28575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095500" y="44529375"/>
          <a:ext cx="0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1282212</xdr:colOff>
      <xdr:row>194</xdr:row>
      <xdr:rowOff>0</xdr:rowOff>
    </xdr:from>
    <xdr:to>
      <xdr:col>9</xdr:col>
      <xdr:colOff>1289538</xdr:colOff>
      <xdr:row>204</xdr:row>
      <xdr:rowOff>153866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7721112" y="51530250"/>
          <a:ext cx="7326" cy="20588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139700</xdr:colOff>
      <xdr:row>159</xdr:row>
      <xdr:rowOff>152400</xdr:rowOff>
    </xdr:from>
    <xdr:to>
      <xdr:col>48</xdr:col>
      <xdr:colOff>254000</xdr:colOff>
      <xdr:row>164</xdr:row>
      <xdr:rowOff>63500</xdr:rowOff>
    </xdr:to>
    <xdr:sp macro="" textlink="">
      <xdr:nvSpPr>
        <xdr:cNvPr id="68" name="Прямоугольник 67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/>
      </xdr:nvSpPr>
      <xdr:spPr>
        <a:xfrm>
          <a:off x="29362400" y="34696400"/>
          <a:ext cx="723900" cy="116840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endParaRPr lang="ru-RU" sz="1200">
            <a:solidFill>
              <a:sysClr val="windowText" lastClr="000000"/>
            </a:solidFill>
          </a:endParaRPr>
        </a:p>
        <a:p>
          <a:pPr algn="ctr"/>
          <a:r>
            <a:rPr lang="ru-RU" sz="1200">
              <a:solidFill>
                <a:sysClr val="windowText" lastClr="000000"/>
              </a:solidFill>
            </a:rPr>
            <a:t>ул.Ленина, 16</a:t>
          </a:r>
        </a:p>
      </xdr:txBody>
    </xdr:sp>
    <xdr:clientData/>
  </xdr:twoCellAnchor>
  <xdr:twoCellAnchor>
    <xdr:from>
      <xdr:col>45</xdr:col>
      <xdr:colOff>101600</xdr:colOff>
      <xdr:row>156</xdr:row>
      <xdr:rowOff>177800</xdr:rowOff>
    </xdr:from>
    <xdr:to>
      <xdr:col>48</xdr:col>
      <xdr:colOff>241300</xdr:colOff>
      <xdr:row>159</xdr:row>
      <xdr:rowOff>152400</xdr:rowOff>
    </xdr:to>
    <xdr:sp macro="" textlink="">
      <xdr:nvSpPr>
        <xdr:cNvPr id="60" name="Прямоугольник 59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/>
      </xdr:nvSpPr>
      <xdr:spPr>
        <a:xfrm>
          <a:off x="28105100" y="34150300"/>
          <a:ext cx="1968500" cy="546100"/>
        </a:xfrm>
        <a:prstGeom prst="rect">
          <a:avLst/>
        </a:prstGeom>
        <a:ln>
          <a:solidFill>
            <a:schemeClr val="accent3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ГКОУ</a:t>
          </a:r>
          <a:r>
            <a:rPr lang="ru-RU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КО "Кировская общеобразовательная школа-интернат </a:t>
          </a:r>
          <a:endParaRPr lang="ru-RU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254000</xdr:colOff>
      <xdr:row>119</xdr:row>
      <xdr:rowOff>76200</xdr:rowOff>
    </xdr:from>
    <xdr:to>
      <xdr:col>42</xdr:col>
      <xdr:colOff>596900</xdr:colOff>
      <xdr:row>121</xdr:row>
      <xdr:rowOff>12700</xdr:rowOff>
    </xdr:to>
    <xdr:sp macro="" textlink="">
      <xdr:nvSpPr>
        <xdr:cNvPr id="139" name="Прямоугольник 13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/>
      </xdr:nvSpPr>
      <xdr:spPr>
        <a:xfrm>
          <a:off x="26428700" y="26644600"/>
          <a:ext cx="342900" cy="317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600" b="1">
              <a:solidFill>
                <a:sysClr val="windowText" lastClr="000000"/>
              </a:solidFill>
            </a:rPr>
            <a:t>К</a:t>
          </a:r>
        </a:p>
      </xdr:txBody>
    </xdr:sp>
    <xdr:clientData/>
  </xdr:twoCellAnchor>
  <xdr:twoCellAnchor>
    <xdr:from>
      <xdr:col>33</xdr:col>
      <xdr:colOff>152400</xdr:colOff>
      <xdr:row>128</xdr:row>
      <xdr:rowOff>1</xdr:rowOff>
    </xdr:from>
    <xdr:to>
      <xdr:col>33</xdr:col>
      <xdr:colOff>508000</xdr:colOff>
      <xdr:row>130</xdr:row>
      <xdr:rowOff>165101</xdr:rowOff>
    </xdr:to>
    <xdr:sp macro="" textlink="">
      <xdr:nvSpPr>
        <xdr:cNvPr id="670" name="Прямоугольник 669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/>
      </xdr:nvSpPr>
      <xdr:spPr>
        <a:xfrm>
          <a:off x="20675600" y="28460701"/>
          <a:ext cx="355600" cy="54610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600" b="1"/>
            <a:t>К</a:t>
          </a:r>
        </a:p>
      </xdr:txBody>
    </xdr:sp>
    <xdr:clientData/>
  </xdr:twoCellAnchor>
  <xdr:twoCellAnchor>
    <xdr:from>
      <xdr:col>41</xdr:col>
      <xdr:colOff>406400</xdr:colOff>
      <xdr:row>67</xdr:row>
      <xdr:rowOff>50800</xdr:rowOff>
    </xdr:from>
    <xdr:to>
      <xdr:col>42</xdr:col>
      <xdr:colOff>215900</xdr:colOff>
      <xdr:row>68</xdr:row>
      <xdr:rowOff>114300</xdr:rowOff>
    </xdr:to>
    <xdr:sp macro="" textlink="">
      <xdr:nvSpPr>
        <xdr:cNvPr id="107" name="Прямоугольник 106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/>
      </xdr:nvSpPr>
      <xdr:spPr>
        <a:xfrm>
          <a:off x="25400000" y="15544800"/>
          <a:ext cx="419100" cy="26670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200"/>
            <a:t>2м</a:t>
          </a:r>
        </a:p>
      </xdr:txBody>
    </xdr:sp>
    <xdr:clientData/>
  </xdr:twoCellAnchor>
  <xdr:twoCellAnchor>
    <xdr:from>
      <xdr:col>42</xdr:col>
      <xdr:colOff>406400</xdr:colOff>
      <xdr:row>65</xdr:row>
      <xdr:rowOff>38100</xdr:rowOff>
    </xdr:from>
    <xdr:to>
      <xdr:col>43</xdr:col>
      <xdr:colOff>292100</xdr:colOff>
      <xdr:row>66</xdr:row>
      <xdr:rowOff>139700</xdr:rowOff>
    </xdr:to>
    <xdr:sp macro="" textlink="">
      <xdr:nvSpPr>
        <xdr:cNvPr id="38" name="Прямоугольник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/>
      </xdr:nvSpPr>
      <xdr:spPr>
        <a:xfrm>
          <a:off x="26009600" y="15125700"/>
          <a:ext cx="495300" cy="30480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10м</a:t>
          </a:r>
        </a:p>
      </xdr:txBody>
    </xdr:sp>
    <xdr:clientData/>
  </xdr:twoCellAnchor>
  <xdr:twoCellAnchor>
    <xdr:from>
      <xdr:col>30</xdr:col>
      <xdr:colOff>342900</xdr:colOff>
      <xdr:row>65</xdr:row>
      <xdr:rowOff>152400</xdr:rowOff>
    </xdr:from>
    <xdr:to>
      <xdr:col>31</xdr:col>
      <xdr:colOff>263526</xdr:colOff>
      <xdr:row>66</xdr:row>
      <xdr:rowOff>165100</xdr:rowOff>
    </xdr:to>
    <xdr:sp macro="" textlink="">
      <xdr:nvSpPr>
        <xdr:cNvPr id="299" name="Прямоугольник 298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/>
      </xdr:nvSpPr>
      <xdr:spPr>
        <a:xfrm>
          <a:off x="18630900" y="14605000"/>
          <a:ext cx="530226" cy="2159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13,5м</a:t>
          </a:r>
        </a:p>
      </xdr:txBody>
    </xdr:sp>
    <xdr:clientData/>
  </xdr:twoCellAnchor>
  <xdr:twoCellAnchor>
    <xdr:from>
      <xdr:col>42</xdr:col>
      <xdr:colOff>266700</xdr:colOff>
      <xdr:row>168</xdr:row>
      <xdr:rowOff>133350</xdr:rowOff>
    </xdr:from>
    <xdr:to>
      <xdr:col>43</xdr:col>
      <xdr:colOff>133349</xdr:colOff>
      <xdr:row>169</xdr:row>
      <xdr:rowOff>76200</xdr:rowOff>
    </xdr:to>
    <xdr:sp macro="" textlink="">
      <xdr:nvSpPr>
        <xdr:cNvPr id="152" name="Прямоугольник 15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/>
      </xdr:nvSpPr>
      <xdr:spPr>
        <a:xfrm>
          <a:off x="26479500" y="36290250"/>
          <a:ext cx="476249" cy="2381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9,5м</a:t>
          </a:r>
        </a:p>
      </xdr:txBody>
    </xdr:sp>
    <xdr:clientData/>
  </xdr:twoCellAnchor>
  <xdr:twoCellAnchor>
    <xdr:from>
      <xdr:col>41</xdr:col>
      <xdr:colOff>457200</xdr:colOff>
      <xdr:row>170</xdr:row>
      <xdr:rowOff>263525</xdr:rowOff>
    </xdr:from>
    <xdr:to>
      <xdr:col>43</xdr:col>
      <xdr:colOff>200025</xdr:colOff>
      <xdr:row>171</xdr:row>
      <xdr:rowOff>219075</xdr:rowOff>
    </xdr:to>
    <xdr:sp macro="" textlink="">
      <xdr:nvSpPr>
        <xdr:cNvPr id="94" name="Прямоугольник 93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/>
      </xdr:nvSpPr>
      <xdr:spPr>
        <a:xfrm>
          <a:off x="26022300" y="37792025"/>
          <a:ext cx="962025" cy="24765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зад.Ду100-2</a:t>
          </a:r>
        </a:p>
      </xdr:txBody>
    </xdr:sp>
    <xdr:clientData/>
  </xdr:twoCellAnchor>
  <xdr:twoCellAnchor>
    <xdr:from>
      <xdr:col>71</xdr:col>
      <xdr:colOff>409575</xdr:colOff>
      <xdr:row>169</xdr:row>
      <xdr:rowOff>209550</xdr:rowOff>
    </xdr:from>
    <xdr:to>
      <xdr:col>72</xdr:col>
      <xdr:colOff>152398</xdr:colOff>
      <xdr:row>170</xdr:row>
      <xdr:rowOff>133350</xdr:rowOff>
    </xdr:to>
    <xdr:sp macro="" textlink="">
      <xdr:nvSpPr>
        <xdr:cNvPr id="701" name="Прямоугольник 700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/>
      </xdr:nvSpPr>
      <xdr:spPr>
        <a:xfrm flipH="1">
          <a:off x="44291250" y="36661725"/>
          <a:ext cx="361948" cy="2190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6м</a:t>
          </a:r>
        </a:p>
      </xdr:txBody>
    </xdr:sp>
    <xdr:clientData/>
  </xdr:twoCellAnchor>
  <xdr:twoCellAnchor>
    <xdr:from>
      <xdr:col>72</xdr:col>
      <xdr:colOff>114301</xdr:colOff>
      <xdr:row>170</xdr:row>
      <xdr:rowOff>57152</xdr:rowOff>
    </xdr:from>
    <xdr:to>
      <xdr:col>73</xdr:col>
      <xdr:colOff>38100</xdr:colOff>
      <xdr:row>170</xdr:row>
      <xdr:rowOff>285750</xdr:rowOff>
    </xdr:to>
    <xdr:sp macro="" textlink="">
      <xdr:nvSpPr>
        <xdr:cNvPr id="239" name="Прямоугольник 238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/>
      </xdr:nvSpPr>
      <xdr:spPr>
        <a:xfrm>
          <a:off x="44615101" y="36804602"/>
          <a:ext cx="485774" cy="22859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14м</a:t>
          </a:r>
        </a:p>
      </xdr:txBody>
    </xdr:sp>
    <xdr:clientData/>
  </xdr:twoCellAnchor>
  <xdr:twoCellAnchor>
    <xdr:from>
      <xdr:col>70</xdr:col>
      <xdr:colOff>523875</xdr:colOff>
      <xdr:row>168</xdr:row>
      <xdr:rowOff>266700</xdr:rowOff>
    </xdr:from>
    <xdr:to>
      <xdr:col>71</xdr:col>
      <xdr:colOff>476249</xdr:colOff>
      <xdr:row>169</xdr:row>
      <xdr:rowOff>238125</xdr:rowOff>
    </xdr:to>
    <xdr:sp macro="" textlink="">
      <xdr:nvSpPr>
        <xdr:cNvPr id="203" name="Прямоугольник 202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/>
      </xdr:nvSpPr>
      <xdr:spPr>
        <a:xfrm>
          <a:off x="43872150" y="36423600"/>
          <a:ext cx="485774" cy="2667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15,5м</a:t>
          </a:r>
        </a:p>
      </xdr:txBody>
    </xdr:sp>
    <xdr:clientData/>
  </xdr:twoCellAnchor>
  <xdr:twoCellAnchor>
    <xdr:from>
      <xdr:col>65</xdr:col>
      <xdr:colOff>400050</xdr:colOff>
      <xdr:row>179</xdr:row>
      <xdr:rowOff>171450</xdr:rowOff>
    </xdr:from>
    <xdr:to>
      <xdr:col>66</xdr:col>
      <xdr:colOff>190500</xdr:colOff>
      <xdr:row>180</xdr:row>
      <xdr:rowOff>180975</xdr:rowOff>
    </xdr:to>
    <xdr:sp macro="" textlink="">
      <xdr:nvSpPr>
        <xdr:cNvPr id="116" name="Прямоугольник 115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/>
      </xdr:nvSpPr>
      <xdr:spPr>
        <a:xfrm>
          <a:off x="40700325" y="39347775"/>
          <a:ext cx="400050" cy="27622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vert270" rtlCol="0" anchor="t"/>
        <a:lstStyle/>
        <a:p>
          <a:pPr algn="l"/>
          <a:r>
            <a:rPr lang="ru-RU" sz="1600" b="1"/>
            <a:t>К</a:t>
          </a:r>
        </a:p>
      </xdr:txBody>
    </xdr:sp>
    <xdr:clientData/>
  </xdr:twoCellAnchor>
  <xdr:twoCellAnchor>
    <xdr:from>
      <xdr:col>53</xdr:col>
      <xdr:colOff>38100</xdr:colOff>
      <xdr:row>196</xdr:row>
      <xdr:rowOff>114299</xdr:rowOff>
    </xdr:from>
    <xdr:to>
      <xdr:col>53</xdr:col>
      <xdr:colOff>323850</xdr:colOff>
      <xdr:row>197</xdr:row>
      <xdr:rowOff>266699</xdr:rowOff>
    </xdr:to>
    <xdr:sp macro="" textlink="">
      <xdr:nvSpPr>
        <xdr:cNvPr id="674" name="Прямоугольник 673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/>
      </xdr:nvSpPr>
      <xdr:spPr>
        <a:xfrm>
          <a:off x="32956500" y="43719749"/>
          <a:ext cx="285750" cy="39052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400" b="1"/>
            <a:t>К</a:t>
          </a:r>
        </a:p>
      </xdr:txBody>
    </xdr:sp>
    <xdr:clientData/>
  </xdr:twoCellAnchor>
  <xdr:twoCellAnchor>
    <xdr:from>
      <xdr:col>29</xdr:col>
      <xdr:colOff>368300</xdr:colOff>
      <xdr:row>61</xdr:row>
      <xdr:rowOff>50800</xdr:rowOff>
    </xdr:from>
    <xdr:to>
      <xdr:col>30</xdr:col>
      <xdr:colOff>200024</xdr:colOff>
      <xdr:row>62</xdr:row>
      <xdr:rowOff>165100</xdr:rowOff>
    </xdr:to>
    <xdr:sp macro="" textlink="">
      <xdr:nvSpPr>
        <xdr:cNvPr id="147" name="Прямоугольник 146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/>
      </xdr:nvSpPr>
      <xdr:spPr>
        <a:xfrm>
          <a:off x="18046700" y="13690600"/>
          <a:ext cx="441324" cy="31750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22м</a:t>
          </a:r>
        </a:p>
      </xdr:txBody>
    </xdr:sp>
    <xdr:clientData/>
  </xdr:twoCellAnchor>
  <xdr:twoCellAnchor>
    <xdr:from>
      <xdr:col>27</xdr:col>
      <xdr:colOff>571500</xdr:colOff>
      <xdr:row>61</xdr:row>
      <xdr:rowOff>88900</xdr:rowOff>
    </xdr:from>
    <xdr:to>
      <xdr:col>28</xdr:col>
      <xdr:colOff>571499</xdr:colOff>
      <xdr:row>63</xdr:row>
      <xdr:rowOff>38100</xdr:rowOff>
    </xdr:to>
    <xdr:sp macro="" textlink="">
      <xdr:nvSpPr>
        <xdr:cNvPr id="126" name="Прямоугольник 12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/>
      </xdr:nvSpPr>
      <xdr:spPr>
        <a:xfrm>
          <a:off x="17030700" y="14363700"/>
          <a:ext cx="609599" cy="355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57м</a:t>
          </a:r>
        </a:p>
      </xdr:txBody>
    </xdr:sp>
    <xdr:clientData/>
  </xdr:twoCellAnchor>
  <xdr:twoCellAnchor>
    <xdr:from>
      <xdr:col>21</xdr:col>
      <xdr:colOff>457200</xdr:colOff>
      <xdr:row>60</xdr:row>
      <xdr:rowOff>47624</xdr:rowOff>
    </xdr:from>
    <xdr:to>
      <xdr:col>22</xdr:col>
      <xdr:colOff>238125</xdr:colOff>
      <xdr:row>61</xdr:row>
      <xdr:rowOff>95250</xdr:rowOff>
    </xdr:to>
    <xdr:sp macro="" textlink="">
      <xdr:nvSpPr>
        <xdr:cNvPr id="597" name="Прямоугольник 596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/>
      </xdr:nvSpPr>
      <xdr:spPr>
        <a:xfrm>
          <a:off x="13258800" y="13411199"/>
          <a:ext cx="390525" cy="247651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2м</a:t>
          </a:r>
        </a:p>
      </xdr:txBody>
    </xdr:sp>
    <xdr:clientData/>
  </xdr:twoCellAnchor>
  <xdr:twoCellAnchor>
    <xdr:from>
      <xdr:col>20</xdr:col>
      <xdr:colOff>238125</xdr:colOff>
      <xdr:row>60</xdr:row>
      <xdr:rowOff>9525</xdr:rowOff>
    </xdr:from>
    <xdr:to>
      <xdr:col>21</xdr:col>
      <xdr:colOff>381000</xdr:colOff>
      <xdr:row>61</xdr:row>
      <xdr:rowOff>57151</xdr:rowOff>
    </xdr:to>
    <xdr:sp macro="" textlink="">
      <xdr:nvSpPr>
        <xdr:cNvPr id="596" name="Прямоугольник 595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/>
      </xdr:nvSpPr>
      <xdr:spPr>
        <a:xfrm>
          <a:off x="12430125" y="13373100"/>
          <a:ext cx="752475" cy="247651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2</a:t>
          </a:r>
          <a:r>
            <a:rPr lang="en-US" sz="1100"/>
            <a:t>d=89</a:t>
          </a:r>
          <a:r>
            <a:rPr lang="ru-RU" sz="1100"/>
            <a:t>мм</a:t>
          </a:r>
        </a:p>
      </xdr:txBody>
    </xdr:sp>
    <xdr:clientData/>
  </xdr:twoCellAnchor>
  <xdr:twoCellAnchor>
    <xdr:from>
      <xdr:col>20</xdr:col>
      <xdr:colOff>180975</xdr:colOff>
      <xdr:row>58</xdr:row>
      <xdr:rowOff>180975</xdr:rowOff>
    </xdr:from>
    <xdr:to>
      <xdr:col>20</xdr:col>
      <xdr:colOff>600076</xdr:colOff>
      <xdr:row>59</xdr:row>
      <xdr:rowOff>104775</xdr:rowOff>
    </xdr:to>
    <xdr:sp macro="" textlink="">
      <xdr:nvSpPr>
        <xdr:cNvPr id="595" name="Прямоугольник 594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/>
      </xdr:nvSpPr>
      <xdr:spPr>
        <a:xfrm>
          <a:off x="12372975" y="13049250"/>
          <a:ext cx="419101" cy="2190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2м</a:t>
          </a:r>
        </a:p>
      </xdr:txBody>
    </xdr:sp>
    <xdr:clientData/>
  </xdr:twoCellAnchor>
  <xdr:twoCellAnchor>
    <xdr:from>
      <xdr:col>21</xdr:col>
      <xdr:colOff>533400</xdr:colOff>
      <xdr:row>58</xdr:row>
      <xdr:rowOff>28575</xdr:rowOff>
    </xdr:from>
    <xdr:to>
      <xdr:col>23</xdr:col>
      <xdr:colOff>219075</xdr:colOff>
      <xdr:row>58</xdr:row>
      <xdr:rowOff>285750</xdr:rowOff>
    </xdr:to>
    <xdr:sp macro="" textlink="">
      <xdr:nvSpPr>
        <xdr:cNvPr id="587" name="Прямоугольник 586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/>
      </xdr:nvSpPr>
      <xdr:spPr>
        <a:xfrm>
          <a:off x="13335000" y="12896850"/>
          <a:ext cx="904875" cy="2571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Зад.Ду80-2</a:t>
          </a:r>
        </a:p>
      </xdr:txBody>
    </xdr:sp>
    <xdr:clientData/>
  </xdr:twoCellAnchor>
  <xdr:twoCellAnchor>
    <xdr:from>
      <xdr:col>17</xdr:col>
      <xdr:colOff>95250</xdr:colOff>
      <xdr:row>54</xdr:row>
      <xdr:rowOff>28575</xdr:rowOff>
    </xdr:from>
    <xdr:to>
      <xdr:col>18</xdr:col>
      <xdr:colOff>238124</xdr:colOff>
      <xdr:row>55</xdr:row>
      <xdr:rowOff>38100</xdr:rowOff>
    </xdr:to>
    <xdr:sp macro="" textlink="">
      <xdr:nvSpPr>
        <xdr:cNvPr id="578" name="Прямоугольник 577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/>
      </xdr:nvSpPr>
      <xdr:spPr>
        <a:xfrm>
          <a:off x="10458450" y="12096750"/>
          <a:ext cx="752474" cy="20955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2</a:t>
          </a:r>
          <a:r>
            <a:rPr lang="en-US" sz="1100"/>
            <a:t>d=57</a:t>
          </a:r>
          <a:r>
            <a:rPr lang="ru-RU" sz="1100"/>
            <a:t>мм</a:t>
          </a:r>
        </a:p>
      </xdr:txBody>
    </xdr:sp>
    <xdr:clientData/>
  </xdr:twoCellAnchor>
  <xdr:twoCellAnchor>
    <xdr:from>
      <xdr:col>18</xdr:col>
      <xdr:colOff>228601</xdr:colOff>
      <xdr:row>54</xdr:row>
      <xdr:rowOff>9526</xdr:rowOff>
    </xdr:from>
    <xdr:to>
      <xdr:col>18</xdr:col>
      <xdr:colOff>590551</xdr:colOff>
      <xdr:row>55</xdr:row>
      <xdr:rowOff>152401</xdr:rowOff>
    </xdr:to>
    <xdr:sp macro="" textlink="">
      <xdr:nvSpPr>
        <xdr:cNvPr id="577" name="Прямоугольник 576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/>
      </xdr:nvSpPr>
      <xdr:spPr>
        <a:xfrm>
          <a:off x="11201401" y="12077701"/>
          <a:ext cx="361950" cy="34290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2м</a:t>
          </a:r>
        </a:p>
      </xdr:txBody>
    </xdr:sp>
    <xdr:clientData/>
  </xdr:twoCellAnchor>
  <xdr:twoCellAnchor>
    <xdr:from>
      <xdr:col>14</xdr:col>
      <xdr:colOff>352425</xdr:colOff>
      <xdr:row>57</xdr:row>
      <xdr:rowOff>180974</xdr:rowOff>
    </xdr:from>
    <xdr:to>
      <xdr:col>15</xdr:col>
      <xdr:colOff>504825</xdr:colOff>
      <xdr:row>58</xdr:row>
      <xdr:rowOff>276224</xdr:rowOff>
    </xdr:to>
    <xdr:sp macro="" textlink="">
      <xdr:nvSpPr>
        <xdr:cNvPr id="485" name="Прямоугольник 484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/>
      </xdr:nvSpPr>
      <xdr:spPr>
        <a:xfrm>
          <a:off x="8886825" y="12849224"/>
          <a:ext cx="762000" cy="2952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2</a:t>
          </a:r>
          <a:r>
            <a:rPr lang="en-US" sz="1100"/>
            <a:t>d=</a:t>
          </a:r>
          <a:r>
            <a:rPr lang="ru-RU" sz="1100"/>
            <a:t>57мм</a:t>
          </a:r>
        </a:p>
      </xdr:txBody>
    </xdr:sp>
    <xdr:clientData/>
  </xdr:twoCellAnchor>
  <xdr:twoCellAnchor>
    <xdr:from>
      <xdr:col>52</xdr:col>
      <xdr:colOff>447675</xdr:colOff>
      <xdr:row>201</xdr:row>
      <xdr:rowOff>161926</xdr:rowOff>
    </xdr:from>
    <xdr:to>
      <xdr:col>53</xdr:col>
      <xdr:colOff>257175</xdr:colOff>
      <xdr:row>203</xdr:row>
      <xdr:rowOff>9526</xdr:rowOff>
    </xdr:to>
    <xdr:sp macro="" textlink="">
      <xdr:nvSpPr>
        <xdr:cNvPr id="254" name="Прямоугольник 253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/>
      </xdr:nvSpPr>
      <xdr:spPr>
        <a:xfrm>
          <a:off x="32756475" y="46386751"/>
          <a:ext cx="419100" cy="22860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400" b="1"/>
            <a:t>К</a:t>
          </a:r>
        </a:p>
      </xdr:txBody>
    </xdr:sp>
    <xdr:clientData/>
  </xdr:twoCellAnchor>
  <xdr:twoCellAnchor>
    <xdr:from>
      <xdr:col>38</xdr:col>
      <xdr:colOff>19050</xdr:colOff>
      <xdr:row>122</xdr:row>
      <xdr:rowOff>190501</xdr:rowOff>
    </xdr:from>
    <xdr:to>
      <xdr:col>38</xdr:col>
      <xdr:colOff>304799</xdr:colOff>
      <xdr:row>125</xdr:row>
      <xdr:rowOff>38101</xdr:rowOff>
    </xdr:to>
    <xdr:sp macro="" textlink="">
      <xdr:nvSpPr>
        <xdr:cNvPr id="275" name="Прямоугольник 274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/>
      </xdr:nvSpPr>
      <xdr:spPr>
        <a:xfrm>
          <a:off x="23755350" y="27330401"/>
          <a:ext cx="285749" cy="43180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600" b="1"/>
            <a:t>К</a:t>
          </a:r>
        </a:p>
      </xdr:txBody>
    </xdr:sp>
    <xdr:clientData/>
  </xdr:twoCellAnchor>
  <xdr:twoCellAnchor>
    <xdr:from>
      <xdr:col>33</xdr:col>
      <xdr:colOff>355600</xdr:colOff>
      <xdr:row>122</xdr:row>
      <xdr:rowOff>165101</xdr:rowOff>
    </xdr:from>
    <xdr:to>
      <xdr:col>33</xdr:col>
      <xdr:colOff>673100</xdr:colOff>
      <xdr:row>124</xdr:row>
      <xdr:rowOff>101601</xdr:rowOff>
    </xdr:to>
    <xdr:sp macro="" textlink="">
      <xdr:nvSpPr>
        <xdr:cNvPr id="272" name="Прямоугольник 271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/>
      </xdr:nvSpPr>
      <xdr:spPr>
        <a:xfrm>
          <a:off x="20878800" y="27317701"/>
          <a:ext cx="317500" cy="33020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600" b="1"/>
            <a:t>К</a:t>
          </a:r>
        </a:p>
      </xdr:txBody>
    </xdr:sp>
    <xdr:clientData/>
  </xdr:twoCellAnchor>
  <xdr:twoCellAnchor>
    <xdr:from>
      <xdr:col>36</xdr:col>
      <xdr:colOff>228599</xdr:colOff>
      <xdr:row>122</xdr:row>
      <xdr:rowOff>196851</xdr:rowOff>
    </xdr:from>
    <xdr:to>
      <xdr:col>36</xdr:col>
      <xdr:colOff>523874</xdr:colOff>
      <xdr:row>124</xdr:row>
      <xdr:rowOff>127001</xdr:rowOff>
    </xdr:to>
    <xdr:sp macro="" textlink="">
      <xdr:nvSpPr>
        <xdr:cNvPr id="269" name="Прямоугольник 268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/>
      </xdr:nvSpPr>
      <xdr:spPr>
        <a:xfrm>
          <a:off x="22745699" y="27336751"/>
          <a:ext cx="295275" cy="32385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600" b="1"/>
            <a:t>К</a:t>
          </a:r>
        </a:p>
      </xdr:txBody>
    </xdr:sp>
    <xdr:clientData/>
  </xdr:twoCellAnchor>
  <xdr:twoCellAnchor>
    <xdr:from>
      <xdr:col>39</xdr:col>
      <xdr:colOff>165100</xdr:colOff>
      <xdr:row>128</xdr:row>
      <xdr:rowOff>19051</xdr:rowOff>
    </xdr:from>
    <xdr:to>
      <xdr:col>39</xdr:col>
      <xdr:colOff>520700</xdr:colOff>
      <xdr:row>130</xdr:row>
      <xdr:rowOff>0</xdr:rowOff>
    </xdr:to>
    <xdr:sp macro="" textlink="">
      <xdr:nvSpPr>
        <xdr:cNvPr id="256" name="Прямоугольник 255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/>
      </xdr:nvSpPr>
      <xdr:spPr>
        <a:xfrm>
          <a:off x="24511000" y="28467051"/>
          <a:ext cx="355600" cy="361949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600" b="1"/>
            <a:t>К</a:t>
          </a:r>
        </a:p>
      </xdr:txBody>
    </xdr:sp>
    <xdr:clientData/>
  </xdr:twoCellAnchor>
  <xdr:twoCellAnchor>
    <xdr:from>
      <xdr:col>51</xdr:col>
      <xdr:colOff>409576</xdr:colOff>
      <xdr:row>164</xdr:row>
      <xdr:rowOff>76200</xdr:rowOff>
    </xdr:from>
    <xdr:to>
      <xdr:col>52</xdr:col>
      <xdr:colOff>276226</xdr:colOff>
      <xdr:row>165</xdr:row>
      <xdr:rowOff>76200</xdr:rowOff>
    </xdr:to>
    <xdr:sp macro="" textlink="">
      <xdr:nvSpPr>
        <xdr:cNvPr id="121" name="Прямоугольник 120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/>
      </xdr:nvSpPr>
      <xdr:spPr>
        <a:xfrm>
          <a:off x="32108776" y="35337750"/>
          <a:ext cx="476250" cy="2952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vert270" rtlCol="0" anchor="t"/>
        <a:lstStyle/>
        <a:p>
          <a:pPr algn="l"/>
          <a:r>
            <a:rPr lang="ru-RU" sz="1800" b="1"/>
            <a:t>К</a:t>
          </a:r>
        </a:p>
      </xdr:txBody>
    </xdr:sp>
    <xdr:clientData/>
  </xdr:twoCellAnchor>
  <xdr:twoCellAnchor>
    <xdr:from>
      <xdr:col>27</xdr:col>
      <xdr:colOff>257176</xdr:colOff>
      <xdr:row>154</xdr:row>
      <xdr:rowOff>0</xdr:rowOff>
    </xdr:from>
    <xdr:to>
      <xdr:col>27</xdr:col>
      <xdr:colOff>504826</xdr:colOff>
      <xdr:row>156</xdr:row>
      <xdr:rowOff>47625</xdr:rowOff>
    </xdr:to>
    <xdr:sp macro="" textlink="">
      <xdr:nvSpPr>
        <xdr:cNvPr id="106" name="Прямоугольник 105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/>
      </xdr:nvSpPr>
      <xdr:spPr>
        <a:xfrm>
          <a:off x="16716376" y="33042225"/>
          <a:ext cx="247650" cy="42862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800"/>
            <a:t>К</a:t>
          </a:r>
        </a:p>
      </xdr:txBody>
    </xdr:sp>
    <xdr:clientData/>
  </xdr:twoCellAnchor>
  <xdr:twoCellAnchor>
    <xdr:from>
      <xdr:col>34</xdr:col>
      <xdr:colOff>292100</xdr:colOff>
      <xdr:row>154</xdr:row>
      <xdr:rowOff>38100</xdr:rowOff>
    </xdr:from>
    <xdr:to>
      <xdr:col>35</xdr:col>
      <xdr:colOff>25400</xdr:colOff>
      <xdr:row>156</xdr:row>
      <xdr:rowOff>50800</xdr:rowOff>
    </xdr:to>
    <xdr:sp macro="" textlink="">
      <xdr:nvSpPr>
        <xdr:cNvPr id="61" name="Прямоугольник 60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/>
      </xdr:nvSpPr>
      <xdr:spPr>
        <a:xfrm>
          <a:off x="21755100" y="33629600"/>
          <a:ext cx="177800" cy="39370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600" b="1"/>
            <a:t>К</a:t>
          </a:r>
        </a:p>
      </xdr:txBody>
    </xdr:sp>
    <xdr:clientData/>
  </xdr:twoCellAnchor>
  <xdr:twoCellAnchor>
    <xdr:from>
      <xdr:col>29</xdr:col>
      <xdr:colOff>381001</xdr:colOff>
      <xdr:row>88</xdr:row>
      <xdr:rowOff>139700</xdr:rowOff>
    </xdr:from>
    <xdr:to>
      <xdr:col>30</xdr:col>
      <xdr:colOff>361951</xdr:colOff>
      <xdr:row>90</xdr:row>
      <xdr:rowOff>63500</xdr:rowOff>
    </xdr:to>
    <xdr:sp macro="" textlink="">
      <xdr:nvSpPr>
        <xdr:cNvPr id="11" name="Прямоугольник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8059401" y="19824700"/>
          <a:ext cx="590550" cy="31750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1м</a:t>
          </a:r>
        </a:p>
      </xdr:txBody>
    </xdr:sp>
    <xdr:clientData/>
  </xdr:twoCellAnchor>
  <xdr:twoCellAnchor>
    <xdr:from>
      <xdr:col>60</xdr:col>
      <xdr:colOff>476250</xdr:colOff>
      <xdr:row>174</xdr:row>
      <xdr:rowOff>161925</xdr:rowOff>
    </xdr:from>
    <xdr:to>
      <xdr:col>62</xdr:col>
      <xdr:colOff>95250</xdr:colOff>
      <xdr:row>176</xdr:row>
      <xdr:rowOff>57150</xdr:rowOff>
    </xdr:to>
    <xdr:sp macro="" textlink="">
      <xdr:nvSpPr>
        <xdr:cNvPr id="113" name="Прямоугольник 112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/>
      </xdr:nvSpPr>
      <xdr:spPr>
        <a:xfrm>
          <a:off x="37661850" y="38414325"/>
          <a:ext cx="838200" cy="27622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2</a:t>
          </a:r>
          <a:r>
            <a:rPr lang="en-US" sz="1100"/>
            <a:t>d=159</a:t>
          </a:r>
          <a:r>
            <a:rPr lang="ru-RU" sz="1100"/>
            <a:t>мм</a:t>
          </a:r>
        </a:p>
      </xdr:txBody>
    </xdr:sp>
    <xdr:clientData/>
  </xdr:twoCellAnchor>
  <xdr:twoCellAnchor>
    <xdr:from>
      <xdr:col>23</xdr:col>
      <xdr:colOff>257175</xdr:colOff>
      <xdr:row>83</xdr:row>
      <xdr:rowOff>85725</xdr:rowOff>
    </xdr:from>
    <xdr:to>
      <xdr:col>25</xdr:col>
      <xdr:colOff>28575</xdr:colOff>
      <xdr:row>84</xdr:row>
      <xdr:rowOff>104775</xdr:rowOff>
    </xdr:to>
    <xdr:sp macro="" textlink="">
      <xdr:nvSpPr>
        <xdr:cNvPr id="335" name="Прямоугольник 334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SpPr/>
      </xdr:nvSpPr>
      <xdr:spPr>
        <a:xfrm>
          <a:off x="14277975" y="17783175"/>
          <a:ext cx="990600" cy="2095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2d=</a:t>
          </a:r>
          <a:r>
            <a:rPr lang="ru-RU" sz="1100">
              <a:solidFill>
                <a:sysClr val="windowText" lastClr="000000"/>
              </a:solidFill>
            </a:rPr>
            <a:t>76мм</a:t>
          </a:r>
        </a:p>
      </xdr:txBody>
    </xdr:sp>
    <xdr:clientData/>
  </xdr:twoCellAnchor>
  <xdr:twoCellAnchor>
    <xdr:from>
      <xdr:col>25</xdr:col>
      <xdr:colOff>542924</xdr:colOff>
      <xdr:row>5</xdr:row>
      <xdr:rowOff>133350</xdr:rowOff>
    </xdr:from>
    <xdr:to>
      <xdr:col>28</xdr:col>
      <xdr:colOff>123825</xdr:colOff>
      <xdr:row>9</xdr:row>
      <xdr:rowOff>38100</xdr:rowOff>
    </xdr:to>
    <xdr:sp macro="" textlink="">
      <xdr:nvSpPr>
        <xdr:cNvPr id="2" name="Прямоугольни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5173324" y="1162050"/>
          <a:ext cx="1409701" cy="857250"/>
        </a:xfrm>
        <a:prstGeom prst="rect">
          <a:avLst/>
        </a:prstGeom>
        <a:solidFill>
          <a:schemeClr val="accent3"/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800">
              <a:solidFill>
                <a:sysClr val="windowText" lastClr="000000"/>
              </a:solidFill>
            </a:rPr>
            <a:t>КОТЕЛЬНАЯ   КЗ</a:t>
          </a:r>
        </a:p>
      </xdr:txBody>
    </xdr:sp>
    <xdr:clientData/>
  </xdr:twoCellAnchor>
  <xdr:twoCellAnchor>
    <xdr:from>
      <xdr:col>23</xdr:col>
      <xdr:colOff>571500</xdr:colOff>
      <xdr:row>16</xdr:row>
      <xdr:rowOff>149225</xdr:rowOff>
    </xdr:from>
    <xdr:to>
      <xdr:col>25</xdr:col>
      <xdr:colOff>76200</xdr:colOff>
      <xdr:row>18</xdr:row>
      <xdr:rowOff>139700</xdr:rowOff>
    </xdr:to>
    <xdr:sp macro="" textlink="">
      <xdr:nvSpPr>
        <xdr:cNvPr id="6" name="Блок-схема: узел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4592300" y="4518025"/>
          <a:ext cx="723900" cy="5238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ТК82</a:t>
          </a:r>
        </a:p>
      </xdr:txBody>
    </xdr:sp>
    <xdr:clientData/>
  </xdr:twoCellAnchor>
  <xdr:twoCellAnchor>
    <xdr:from>
      <xdr:col>24</xdr:col>
      <xdr:colOff>571500</xdr:colOff>
      <xdr:row>21</xdr:row>
      <xdr:rowOff>85726</xdr:rowOff>
    </xdr:from>
    <xdr:to>
      <xdr:col>26</xdr:col>
      <xdr:colOff>352425</xdr:colOff>
      <xdr:row>24</xdr:row>
      <xdr:rowOff>57150</xdr:rowOff>
    </xdr:to>
    <xdr:sp macro="" textlink="">
      <xdr:nvSpPr>
        <xdr:cNvPr id="9" name="Прямоугольник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15201900" y="5505451"/>
          <a:ext cx="1000125" cy="619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ул.Заводская дом 1</a:t>
          </a:r>
        </a:p>
      </xdr:txBody>
    </xdr:sp>
    <xdr:clientData/>
  </xdr:twoCellAnchor>
  <xdr:twoCellAnchor>
    <xdr:from>
      <xdr:col>26</xdr:col>
      <xdr:colOff>571500</xdr:colOff>
      <xdr:row>21</xdr:row>
      <xdr:rowOff>38100</xdr:rowOff>
    </xdr:from>
    <xdr:to>
      <xdr:col>26</xdr:col>
      <xdr:colOff>600075</xdr:colOff>
      <xdr:row>21</xdr:row>
      <xdr:rowOff>38100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6421100" y="5457825"/>
          <a:ext cx="285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527050</xdr:colOff>
      <xdr:row>15</xdr:row>
      <xdr:rowOff>107950</xdr:rowOff>
    </xdr:from>
    <xdr:to>
      <xdr:col>22</xdr:col>
      <xdr:colOff>60325</xdr:colOff>
      <xdr:row>17</xdr:row>
      <xdr:rowOff>117474</xdr:rowOff>
    </xdr:to>
    <xdr:sp macro="" textlink="">
      <xdr:nvSpPr>
        <xdr:cNvPr id="18" name="Блок-схема: узел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>
        <a:xfrm>
          <a:off x="12719050" y="4286250"/>
          <a:ext cx="752475" cy="530224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ТК83</a:t>
          </a:r>
        </a:p>
      </xdr:txBody>
    </xdr:sp>
    <xdr:clientData/>
  </xdr:twoCellAnchor>
  <xdr:twoCellAnchor>
    <xdr:from>
      <xdr:col>20</xdr:col>
      <xdr:colOff>549275</xdr:colOff>
      <xdr:row>21</xdr:row>
      <xdr:rowOff>139700</xdr:rowOff>
    </xdr:from>
    <xdr:to>
      <xdr:col>22</xdr:col>
      <xdr:colOff>6350</xdr:colOff>
      <xdr:row>27</xdr:row>
      <xdr:rowOff>63500</xdr:rowOff>
    </xdr:to>
    <xdr:sp macro="" textlink="">
      <xdr:nvSpPr>
        <xdr:cNvPr id="21" name="Блок-схема: процесс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>
        <a:xfrm>
          <a:off x="12741275" y="5613400"/>
          <a:ext cx="676275" cy="1155700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ул.Заводская 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дом №2а</a:t>
          </a:r>
        </a:p>
      </xdr:txBody>
    </xdr:sp>
    <xdr:clientData/>
  </xdr:twoCellAnchor>
  <xdr:twoCellAnchor>
    <xdr:from>
      <xdr:col>15</xdr:col>
      <xdr:colOff>425449</xdr:colOff>
      <xdr:row>17</xdr:row>
      <xdr:rowOff>22225</xdr:rowOff>
    </xdr:from>
    <xdr:to>
      <xdr:col>16</xdr:col>
      <xdr:colOff>587374</xdr:colOff>
      <xdr:row>19</xdr:row>
      <xdr:rowOff>147324</xdr:rowOff>
    </xdr:to>
    <xdr:sp macro="" textlink="">
      <xdr:nvSpPr>
        <xdr:cNvPr id="27" name="Блок-схема: узел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9569449" y="4721225"/>
          <a:ext cx="771525" cy="506099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ТК85</a:t>
          </a:r>
        </a:p>
      </xdr:txBody>
    </xdr:sp>
    <xdr:clientData/>
  </xdr:twoCellAnchor>
  <xdr:twoCellAnchor>
    <xdr:from>
      <xdr:col>15</xdr:col>
      <xdr:colOff>196850</xdr:colOff>
      <xdr:row>22</xdr:row>
      <xdr:rowOff>73025</xdr:rowOff>
    </xdr:from>
    <xdr:to>
      <xdr:col>17</xdr:col>
      <xdr:colOff>215899</xdr:colOff>
      <xdr:row>24</xdr:row>
      <xdr:rowOff>142875</xdr:rowOff>
    </xdr:to>
    <xdr:sp macro="" textlink="">
      <xdr:nvSpPr>
        <xdr:cNvPr id="30" name="Прямоугольник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>
        <a:xfrm>
          <a:off x="9340850" y="5724525"/>
          <a:ext cx="1238249" cy="52705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ул.Набережная№6</a:t>
          </a:r>
        </a:p>
      </xdr:txBody>
    </xdr:sp>
    <xdr:clientData/>
  </xdr:twoCellAnchor>
  <xdr:twoCellAnchor>
    <xdr:from>
      <xdr:col>25</xdr:col>
      <xdr:colOff>76200</xdr:colOff>
      <xdr:row>17</xdr:row>
      <xdr:rowOff>185738</xdr:rowOff>
    </xdr:from>
    <xdr:to>
      <xdr:col>26</xdr:col>
      <xdr:colOff>444500</xdr:colOff>
      <xdr:row>17</xdr:row>
      <xdr:rowOff>190500</xdr:rowOff>
    </xdr:to>
    <xdr:cxnSp macro="">
      <xdr:nvCxnSpPr>
        <xdr:cNvPr id="63" name="Прямая соединительная линия 6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15316200" y="4884738"/>
          <a:ext cx="977900" cy="4762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28575</xdr:colOff>
      <xdr:row>16</xdr:row>
      <xdr:rowOff>298450</xdr:rowOff>
    </xdr:from>
    <xdr:to>
      <xdr:col>23</xdr:col>
      <xdr:colOff>571500</xdr:colOff>
      <xdr:row>17</xdr:row>
      <xdr:rowOff>80963</xdr:rowOff>
    </xdr:to>
    <xdr:cxnSp macro="">
      <xdr:nvCxnSpPr>
        <xdr:cNvPr id="67" name="Прямая соединительная линия 6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CxnSpPr>
          <a:endCxn id="6" idx="2"/>
        </xdr:cNvCxnSpPr>
      </xdr:nvCxnSpPr>
      <xdr:spPr>
        <a:xfrm>
          <a:off x="13439775" y="4667250"/>
          <a:ext cx="1152525" cy="112713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201612</xdr:colOff>
      <xdr:row>19</xdr:row>
      <xdr:rowOff>147324</xdr:rowOff>
    </xdr:from>
    <xdr:to>
      <xdr:col>16</xdr:col>
      <xdr:colOff>206375</xdr:colOff>
      <xdr:row>22</xdr:row>
      <xdr:rowOff>73025</xdr:rowOff>
    </xdr:to>
    <xdr:cxnSp macro="">
      <xdr:nvCxnSpPr>
        <xdr:cNvPr id="73" name="Прямая соединительная линия 7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CxnSpPr>
          <a:stCxn id="27" idx="4"/>
          <a:endCxn id="30" idx="0"/>
        </xdr:cNvCxnSpPr>
      </xdr:nvCxnSpPr>
      <xdr:spPr>
        <a:xfrm>
          <a:off x="9955212" y="5227324"/>
          <a:ext cx="4763" cy="497201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277813</xdr:colOff>
      <xdr:row>17</xdr:row>
      <xdr:rowOff>117474</xdr:rowOff>
    </xdr:from>
    <xdr:to>
      <xdr:col>21</xdr:col>
      <xdr:colOff>293688</xdr:colOff>
      <xdr:row>21</xdr:row>
      <xdr:rowOff>139700</xdr:rowOff>
    </xdr:to>
    <xdr:cxnSp macro="">
      <xdr:nvCxnSpPr>
        <xdr:cNvPr id="75" name="Прямая соединительная линия 7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CxnSpPr>
          <a:stCxn id="18" idx="4"/>
          <a:endCxn id="21" idx="0"/>
        </xdr:cNvCxnSpPr>
      </xdr:nvCxnSpPr>
      <xdr:spPr>
        <a:xfrm flipH="1">
          <a:off x="13079413" y="4816474"/>
          <a:ext cx="15875" cy="796926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501900</xdr:colOff>
      <xdr:row>29</xdr:row>
      <xdr:rowOff>10163</xdr:rowOff>
    </xdr:from>
    <xdr:to>
      <xdr:col>9</xdr:col>
      <xdr:colOff>501900</xdr:colOff>
      <xdr:row>29</xdr:row>
      <xdr:rowOff>10163</xdr:rowOff>
    </xdr:to>
    <xdr:cxnSp macro="">
      <xdr:nvCxnSpPr>
        <xdr:cNvPr id="81" name="Прямая соединительная линия 80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5988300" y="6915788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247649</xdr:colOff>
      <xdr:row>42</xdr:row>
      <xdr:rowOff>85725</xdr:rowOff>
    </xdr:from>
    <xdr:to>
      <xdr:col>17</xdr:col>
      <xdr:colOff>85724</xdr:colOff>
      <xdr:row>45</xdr:row>
      <xdr:rowOff>9525</xdr:rowOff>
    </xdr:to>
    <xdr:sp macro="" textlink="">
      <xdr:nvSpPr>
        <xdr:cNvPr id="104" name="Блок-схема: процесс 103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/>
      </xdr:nvSpPr>
      <xdr:spPr>
        <a:xfrm>
          <a:off x="9391649" y="9791700"/>
          <a:ext cx="1057275" cy="495300"/>
        </a:xfrm>
        <a:prstGeom prst="flowChartProcess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ул.Заводская дом №4</a:t>
          </a:r>
        </a:p>
      </xdr:txBody>
    </xdr:sp>
    <xdr:clientData/>
  </xdr:twoCellAnchor>
  <xdr:twoCellAnchor>
    <xdr:from>
      <xdr:col>20</xdr:col>
      <xdr:colOff>400050</xdr:colOff>
      <xdr:row>33</xdr:row>
      <xdr:rowOff>38101</xdr:rowOff>
    </xdr:from>
    <xdr:to>
      <xdr:col>21</xdr:col>
      <xdr:colOff>457200</xdr:colOff>
      <xdr:row>38</xdr:row>
      <xdr:rowOff>95251</xdr:rowOff>
    </xdr:to>
    <xdr:sp macro="" textlink="">
      <xdr:nvSpPr>
        <xdr:cNvPr id="114" name="Блок-схема: процесс 113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/>
      </xdr:nvSpPr>
      <xdr:spPr>
        <a:xfrm>
          <a:off x="12592050" y="7820026"/>
          <a:ext cx="666750" cy="1009650"/>
        </a:xfrm>
        <a:prstGeom prst="flowChartProcess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ул. Заводская дом №2</a:t>
          </a:r>
        </a:p>
      </xdr:txBody>
    </xdr:sp>
    <xdr:clientData/>
  </xdr:twoCellAnchor>
  <xdr:twoCellAnchor>
    <xdr:from>
      <xdr:col>9</xdr:col>
      <xdr:colOff>371474</xdr:colOff>
      <xdr:row>35</xdr:row>
      <xdr:rowOff>85725</xdr:rowOff>
    </xdr:from>
    <xdr:to>
      <xdr:col>11</xdr:col>
      <xdr:colOff>257175</xdr:colOff>
      <xdr:row>38</xdr:row>
      <xdr:rowOff>19050</xdr:rowOff>
    </xdr:to>
    <xdr:sp macro="" textlink="">
      <xdr:nvSpPr>
        <xdr:cNvPr id="119" name="Блок-схема: процесс 118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/>
      </xdr:nvSpPr>
      <xdr:spPr>
        <a:xfrm>
          <a:off x="5857874" y="8134350"/>
          <a:ext cx="1104901" cy="504825"/>
        </a:xfrm>
        <a:prstGeom prst="flowChartProcess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пер.Куракина дом №2</a:t>
          </a:r>
        </a:p>
      </xdr:txBody>
    </xdr:sp>
    <xdr:clientData/>
  </xdr:twoCellAnchor>
  <xdr:twoCellAnchor>
    <xdr:from>
      <xdr:col>12</xdr:col>
      <xdr:colOff>19049</xdr:colOff>
      <xdr:row>43</xdr:row>
      <xdr:rowOff>152399</xdr:rowOff>
    </xdr:from>
    <xdr:to>
      <xdr:col>13</xdr:col>
      <xdr:colOff>514350</xdr:colOff>
      <xdr:row>46</xdr:row>
      <xdr:rowOff>57150</xdr:rowOff>
    </xdr:to>
    <xdr:sp macro="" textlink="">
      <xdr:nvSpPr>
        <xdr:cNvPr id="127" name="Блок-схема: процесс 126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/>
      </xdr:nvSpPr>
      <xdr:spPr>
        <a:xfrm>
          <a:off x="7334249" y="9905999"/>
          <a:ext cx="1104901" cy="476251"/>
        </a:xfrm>
        <a:prstGeom prst="flowChartProcess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пер.Куракина дом №4</a:t>
          </a:r>
        </a:p>
      </xdr:txBody>
    </xdr:sp>
    <xdr:clientData/>
  </xdr:twoCellAnchor>
  <xdr:twoCellAnchor>
    <xdr:from>
      <xdr:col>1</xdr:col>
      <xdr:colOff>447675</xdr:colOff>
      <xdr:row>52</xdr:row>
      <xdr:rowOff>142875</xdr:rowOff>
    </xdr:from>
    <xdr:to>
      <xdr:col>3</xdr:col>
      <xdr:colOff>333375</xdr:colOff>
      <xdr:row>55</xdr:row>
      <xdr:rowOff>19050</xdr:rowOff>
    </xdr:to>
    <xdr:sp macro="" textlink="">
      <xdr:nvSpPr>
        <xdr:cNvPr id="157" name="Блок-схема: процесс 156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/>
      </xdr:nvSpPr>
      <xdr:spPr>
        <a:xfrm>
          <a:off x="1057275" y="11753850"/>
          <a:ext cx="1104900" cy="447675"/>
        </a:xfrm>
        <a:prstGeom prst="flowChartProcess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ул.Заводская дом№10</a:t>
          </a:r>
        </a:p>
      </xdr:txBody>
    </xdr:sp>
    <xdr:clientData/>
  </xdr:twoCellAnchor>
  <xdr:twoCellAnchor>
    <xdr:from>
      <xdr:col>2</xdr:col>
      <xdr:colOff>438148</xdr:colOff>
      <xdr:row>27</xdr:row>
      <xdr:rowOff>180975</xdr:rowOff>
    </xdr:from>
    <xdr:to>
      <xdr:col>3</xdr:col>
      <xdr:colOff>609599</xdr:colOff>
      <xdr:row>31</xdr:row>
      <xdr:rowOff>104774</xdr:rowOff>
    </xdr:to>
    <xdr:sp macro="" textlink="">
      <xdr:nvSpPr>
        <xdr:cNvPr id="169" name="Блок-схема: процесс 168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/>
      </xdr:nvSpPr>
      <xdr:spPr>
        <a:xfrm>
          <a:off x="1047748" y="5581650"/>
          <a:ext cx="781051" cy="685799"/>
        </a:xfrm>
        <a:prstGeom prst="flowChartProcess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ул.Набе-режная 10а</a:t>
          </a:r>
        </a:p>
      </xdr:txBody>
    </xdr:sp>
    <xdr:clientData/>
  </xdr:twoCellAnchor>
  <xdr:twoCellAnchor>
    <xdr:from>
      <xdr:col>27</xdr:col>
      <xdr:colOff>249680</xdr:colOff>
      <xdr:row>21</xdr:row>
      <xdr:rowOff>8938</xdr:rowOff>
    </xdr:from>
    <xdr:to>
      <xdr:col>29</xdr:col>
      <xdr:colOff>237540</xdr:colOff>
      <xdr:row>36</xdr:row>
      <xdr:rowOff>59012</xdr:rowOff>
    </xdr:to>
    <xdr:cxnSp macro="">
      <xdr:nvCxnSpPr>
        <xdr:cNvPr id="182" name="Прямая соединительная линия 181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CxnSpPr>
          <a:endCxn id="183" idx="1"/>
        </xdr:cNvCxnSpPr>
      </xdr:nvCxnSpPr>
      <xdr:spPr>
        <a:xfrm>
          <a:off x="16708880" y="5428663"/>
          <a:ext cx="1207060" cy="2983774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133351</xdr:colOff>
      <xdr:row>35</xdr:row>
      <xdr:rowOff>180975</xdr:rowOff>
    </xdr:from>
    <xdr:to>
      <xdr:col>30</xdr:col>
      <xdr:colOff>235201</xdr:colOff>
      <xdr:row>38</xdr:row>
      <xdr:rowOff>77475</xdr:rowOff>
    </xdr:to>
    <xdr:sp macro="" textlink="">
      <xdr:nvSpPr>
        <xdr:cNvPr id="183" name="Блок-схема: узел 182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/>
      </xdr:nvSpPr>
      <xdr:spPr>
        <a:xfrm>
          <a:off x="17811751" y="8343900"/>
          <a:ext cx="711450" cy="4680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ТК80</a:t>
          </a:r>
        </a:p>
      </xdr:txBody>
    </xdr:sp>
    <xdr:clientData/>
  </xdr:twoCellAnchor>
  <xdr:twoCellAnchor>
    <xdr:from>
      <xdr:col>30</xdr:col>
      <xdr:colOff>206626</xdr:colOff>
      <xdr:row>37</xdr:row>
      <xdr:rowOff>24450</xdr:rowOff>
    </xdr:from>
    <xdr:to>
      <xdr:col>31</xdr:col>
      <xdr:colOff>152400</xdr:colOff>
      <xdr:row>37</xdr:row>
      <xdr:rowOff>38100</xdr:rowOff>
    </xdr:to>
    <xdr:cxnSp macro="">
      <xdr:nvCxnSpPr>
        <xdr:cNvPr id="185" name="Прямая соединительная линия 18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CxnSpPr/>
      </xdr:nvCxnSpPr>
      <xdr:spPr>
        <a:xfrm>
          <a:off x="18494626" y="8568375"/>
          <a:ext cx="555374" cy="1365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171450</xdr:colOff>
      <xdr:row>35</xdr:row>
      <xdr:rowOff>47625</xdr:rowOff>
    </xdr:from>
    <xdr:to>
      <xdr:col>33</xdr:col>
      <xdr:colOff>0</xdr:colOff>
      <xdr:row>39</xdr:row>
      <xdr:rowOff>66675</xdr:rowOff>
    </xdr:to>
    <xdr:sp macro="" textlink="">
      <xdr:nvSpPr>
        <xdr:cNvPr id="186" name="Блок-схема: процесс 185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/>
      </xdr:nvSpPr>
      <xdr:spPr>
        <a:xfrm>
          <a:off x="19069050" y="8210550"/>
          <a:ext cx="1181100" cy="781050"/>
        </a:xfrm>
        <a:prstGeom prst="flowChartProcess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Дет.сад</a:t>
          </a:r>
          <a:r>
            <a:rPr lang="ru-RU" sz="1100" baseline="0">
              <a:solidFill>
                <a:sysClr val="windowText" lastClr="000000"/>
              </a:solidFill>
            </a:rPr>
            <a:t> №12</a:t>
          </a:r>
        </a:p>
        <a:p>
          <a:pPr algn="l"/>
          <a:r>
            <a:rPr lang="ru-RU" sz="1100" baseline="0">
              <a:solidFill>
                <a:sysClr val="windowText" lastClr="000000"/>
              </a:solidFill>
            </a:rPr>
            <a:t>пер.Куракина , 7 "Колокольчик"</a:t>
          </a:r>
          <a:endParaRPr lang="ru-RU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476249</xdr:colOff>
      <xdr:row>59</xdr:row>
      <xdr:rowOff>38100</xdr:rowOff>
    </xdr:from>
    <xdr:to>
      <xdr:col>30</xdr:col>
      <xdr:colOff>542924</xdr:colOff>
      <xdr:row>61</xdr:row>
      <xdr:rowOff>57150</xdr:rowOff>
    </xdr:to>
    <xdr:sp macro="" textlink="">
      <xdr:nvSpPr>
        <xdr:cNvPr id="187" name="Блок-схема: узел 186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/>
      </xdr:nvSpPr>
      <xdr:spPr>
        <a:xfrm>
          <a:off x="18154649" y="13201650"/>
          <a:ext cx="676275" cy="4191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ТК75</a:t>
          </a:r>
        </a:p>
      </xdr:txBody>
    </xdr:sp>
    <xdr:clientData/>
  </xdr:twoCellAnchor>
  <xdr:twoCellAnchor>
    <xdr:from>
      <xdr:col>27</xdr:col>
      <xdr:colOff>327151</xdr:colOff>
      <xdr:row>62</xdr:row>
      <xdr:rowOff>47625</xdr:rowOff>
    </xdr:from>
    <xdr:to>
      <xdr:col>27</xdr:col>
      <xdr:colOff>327151</xdr:colOff>
      <xdr:row>62</xdr:row>
      <xdr:rowOff>47625</xdr:rowOff>
    </xdr:to>
    <xdr:cxnSp macro="">
      <xdr:nvCxnSpPr>
        <xdr:cNvPr id="199" name="Прямая соединительная линия 198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CxnSpPr/>
      </xdr:nvCxnSpPr>
      <xdr:spPr>
        <a:xfrm>
          <a:off x="16786351" y="13668375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314325</xdr:colOff>
      <xdr:row>40</xdr:row>
      <xdr:rowOff>104774</xdr:rowOff>
    </xdr:from>
    <xdr:to>
      <xdr:col>23</xdr:col>
      <xdr:colOff>323850</xdr:colOff>
      <xdr:row>44</xdr:row>
      <xdr:rowOff>57149</xdr:rowOff>
    </xdr:to>
    <xdr:sp macro="" textlink="">
      <xdr:nvSpPr>
        <xdr:cNvPr id="213" name="Блок-схема: процесс 212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/>
      </xdr:nvSpPr>
      <xdr:spPr>
        <a:xfrm>
          <a:off x="13725525" y="9220199"/>
          <a:ext cx="619125" cy="923925"/>
        </a:xfrm>
        <a:prstGeom prst="flowChartProcess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ул. Заводская дом №5</a:t>
          </a:r>
        </a:p>
      </xdr:txBody>
    </xdr:sp>
    <xdr:clientData/>
  </xdr:twoCellAnchor>
  <xdr:twoCellAnchor>
    <xdr:from>
      <xdr:col>25</xdr:col>
      <xdr:colOff>19050</xdr:colOff>
      <xdr:row>60</xdr:row>
      <xdr:rowOff>28575</xdr:rowOff>
    </xdr:from>
    <xdr:to>
      <xdr:col>26</xdr:col>
      <xdr:colOff>209550</xdr:colOff>
      <xdr:row>62</xdr:row>
      <xdr:rowOff>114300</xdr:rowOff>
    </xdr:to>
    <xdr:sp macro="" textlink="">
      <xdr:nvSpPr>
        <xdr:cNvPr id="214" name="Блок-схема: узел 213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>
          <a:spLocks noChangeAspect="1"/>
        </xdr:cNvSpPr>
      </xdr:nvSpPr>
      <xdr:spPr>
        <a:xfrm>
          <a:off x="16347621" y="13826218"/>
          <a:ext cx="843643" cy="488496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ТК77</a:t>
          </a:r>
        </a:p>
      </xdr:txBody>
    </xdr:sp>
    <xdr:clientData/>
  </xdr:twoCellAnchor>
  <xdr:twoCellAnchor>
    <xdr:from>
      <xdr:col>25</xdr:col>
      <xdr:colOff>28575</xdr:colOff>
      <xdr:row>49</xdr:row>
      <xdr:rowOff>123824</xdr:rowOff>
    </xdr:from>
    <xdr:to>
      <xdr:col>26</xdr:col>
      <xdr:colOff>180975</xdr:colOff>
      <xdr:row>52</xdr:row>
      <xdr:rowOff>76199</xdr:rowOff>
    </xdr:to>
    <xdr:sp macro="" textlink="">
      <xdr:nvSpPr>
        <xdr:cNvPr id="219" name="Блок-схема: узел 218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/>
      </xdr:nvSpPr>
      <xdr:spPr>
        <a:xfrm>
          <a:off x="15268575" y="11191874"/>
          <a:ext cx="762000" cy="55245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ТК79</a:t>
          </a:r>
        </a:p>
      </xdr:txBody>
    </xdr:sp>
    <xdr:clientData/>
  </xdr:twoCellAnchor>
  <xdr:twoCellAnchor>
    <xdr:from>
      <xdr:col>25</xdr:col>
      <xdr:colOff>409575</xdr:colOff>
      <xdr:row>52</xdr:row>
      <xdr:rowOff>76199</xdr:rowOff>
    </xdr:from>
    <xdr:to>
      <xdr:col>25</xdr:col>
      <xdr:colOff>419100</xdr:colOff>
      <xdr:row>60</xdr:row>
      <xdr:rowOff>28575</xdr:rowOff>
    </xdr:to>
    <xdr:cxnSp macro="">
      <xdr:nvCxnSpPr>
        <xdr:cNvPr id="221" name="Прямая соединительная линия 220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CxnSpPr>
          <a:stCxn id="219" idx="4"/>
          <a:endCxn id="214" idx="0"/>
        </xdr:cNvCxnSpPr>
      </xdr:nvCxnSpPr>
      <xdr:spPr>
        <a:xfrm>
          <a:off x="15649575" y="11744324"/>
          <a:ext cx="9525" cy="1647826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200025</xdr:colOff>
      <xdr:row>49</xdr:row>
      <xdr:rowOff>28576</xdr:rowOff>
    </xdr:from>
    <xdr:to>
      <xdr:col>22</xdr:col>
      <xdr:colOff>9525</xdr:colOff>
      <xdr:row>52</xdr:row>
      <xdr:rowOff>114300</xdr:rowOff>
    </xdr:to>
    <xdr:sp macro="" textlink="">
      <xdr:nvSpPr>
        <xdr:cNvPr id="224" name="Прямоугольник 223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/>
      </xdr:nvSpPr>
      <xdr:spPr>
        <a:xfrm>
          <a:off x="12392025" y="11068051"/>
          <a:ext cx="1028700" cy="657224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Дет.сад  №12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пер.Куракинадом </a:t>
          </a:r>
          <a:r>
            <a:rPr lang="ru-RU" sz="1100" b="1">
              <a:solidFill>
                <a:sysClr val="windowText" lastClr="000000"/>
              </a:solidFill>
            </a:rPr>
            <a:t>№5</a:t>
          </a:r>
        </a:p>
      </xdr:txBody>
    </xdr:sp>
    <xdr:clientData/>
  </xdr:twoCellAnchor>
  <xdr:twoCellAnchor>
    <xdr:from>
      <xdr:col>22</xdr:col>
      <xdr:colOff>9525</xdr:colOff>
      <xdr:row>50</xdr:row>
      <xdr:rowOff>166688</xdr:rowOff>
    </xdr:from>
    <xdr:to>
      <xdr:col>22</xdr:col>
      <xdr:colOff>9525</xdr:colOff>
      <xdr:row>50</xdr:row>
      <xdr:rowOff>166688</xdr:rowOff>
    </xdr:to>
    <xdr:cxnSp macro="">
      <xdr:nvCxnSpPr>
        <xdr:cNvPr id="226" name="Прямая соединительная линия 225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CxnSpPr>
          <a:stCxn id="224" idx="3"/>
          <a:endCxn id="224" idx="3"/>
        </xdr:cNvCxnSpPr>
      </xdr:nvCxnSpPr>
      <xdr:spPr>
        <a:xfrm>
          <a:off x="13420725" y="11396663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50</xdr:row>
      <xdr:rowOff>166688</xdr:rowOff>
    </xdr:from>
    <xdr:to>
      <xdr:col>22</xdr:col>
      <xdr:colOff>9525</xdr:colOff>
      <xdr:row>50</xdr:row>
      <xdr:rowOff>166688</xdr:rowOff>
    </xdr:to>
    <xdr:cxnSp macro="">
      <xdr:nvCxnSpPr>
        <xdr:cNvPr id="229" name="Прямая соединительная линия 228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CxnSpPr>
          <a:stCxn id="224" idx="3"/>
          <a:endCxn id="224" idx="3"/>
        </xdr:cNvCxnSpPr>
      </xdr:nvCxnSpPr>
      <xdr:spPr>
        <a:xfrm>
          <a:off x="13420725" y="11396663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50</xdr:row>
      <xdr:rowOff>171451</xdr:rowOff>
    </xdr:from>
    <xdr:to>
      <xdr:col>25</xdr:col>
      <xdr:colOff>28575</xdr:colOff>
      <xdr:row>50</xdr:row>
      <xdr:rowOff>200024</xdr:rowOff>
    </xdr:to>
    <xdr:cxnSp macro="">
      <xdr:nvCxnSpPr>
        <xdr:cNvPr id="235" name="Прямая соединительная линия 234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CxnSpPr>
          <a:stCxn id="224" idx="3"/>
          <a:endCxn id="219" idx="2"/>
        </xdr:cNvCxnSpPr>
      </xdr:nvCxnSpPr>
      <xdr:spPr>
        <a:xfrm>
          <a:off x="13420725" y="11439526"/>
          <a:ext cx="1847850" cy="285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371475</xdr:colOff>
      <xdr:row>55</xdr:row>
      <xdr:rowOff>19049</xdr:rowOff>
    </xdr:from>
    <xdr:to>
      <xdr:col>18</xdr:col>
      <xdr:colOff>533400</xdr:colOff>
      <xdr:row>57</xdr:row>
      <xdr:rowOff>85725</xdr:rowOff>
    </xdr:to>
    <xdr:sp macro="" textlink="">
      <xdr:nvSpPr>
        <xdr:cNvPr id="3" name="Блок-схема: узел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10734675" y="12287249"/>
          <a:ext cx="771525" cy="466726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ТК78а</a:t>
          </a:r>
        </a:p>
      </xdr:txBody>
    </xdr:sp>
    <xdr:clientData/>
  </xdr:twoCellAnchor>
  <xdr:twoCellAnchor>
    <xdr:from>
      <xdr:col>18</xdr:col>
      <xdr:colOff>495300</xdr:colOff>
      <xdr:row>56</xdr:row>
      <xdr:rowOff>19050</xdr:rowOff>
    </xdr:from>
    <xdr:to>
      <xdr:col>21</xdr:col>
      <xdr:colOff>314325</xdr:colOff>
      <xdr:row>56</xdr:row>
      <xdr:rowOff>38101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11468100" y="12487275"/>
          <a:ext cx="1647825" cy="19051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552450</xdr:colOff>
      <xdr:row>56</xdr:row>
      <xdr:rowOff>104775</xdr:rowOff>
    </xdr:from>
    <xdr:to>
      <xdr:col>15</xdr:col>
      <xdr:colOff>552450</xdr:colOff>
      <xdr:row>62</xdr:row>
      <xdr:rowOff>171450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9696450" y="12573000"/>
          <a:ext cx="0" cy="1362075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285751</xdr:colOff>
      <xdr:row>58</xdr:row>
      <xdr:rowOff>190500</xdr:rowOff>
    </xdr:from>
    <xdr:to>
      <xdr:col>17</xdr:col>
      <xdr:colOff>19051</xdr:colOff>
      <xdr:row>61</xdr:row>
      <xdr:rowOff>95250</xdr:rowOff>
    </xdr:to>
    <xdr:sp macro="" textlink="">
      <xdr:nvSpPr>
        <xdr:cNvPr id="10" name="Прямоугольник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10039351" y="13058775"/>
          <a:ext cx="342900" cy="600075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ru-RU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142875</xdr:colOff>
      <xdr:row>54</xdr:row>
      <xdr:rowOff>38100</xdr:rowOff>
    </xdr:from>
    <xdr:to>
      <xdr:col>18</xdr:col>
      <xdr:colOff>147638</xdr:colOff>
      <xdr:row>55</xdr:row>
      <xdr:rowOff>19049</xdr:rowOff>
    </xdr:to>
    <xdr:cxnSp macro="">
      <xdr:nvCxnSpPr>
        <xdr:cNvPr id="31" name="Прямая соединительная линия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CxnSpPr>
          <a:stCxn id="3" idx="0"/>
          <a:endCxn id="696" idx="2"/>
        </xdr:cNvCxnSpPr>
      </xdr:nvCxnSpPr>
      <xdr:spPr>
        <a:xfrm flipH="1" flipV="1">
          <a:off x="11115675" y="12106275"/>
          <a:ext cx="4763" cy="18097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400050</xdr:colOff>
      <xdr:row>69</xdr:row>
      <xdr:rowOff>180975</xdr:rowOff>
    </xdr:from>
    <xdr:to>
      <xdr:col>30</xdr:col>
      <xdr:colOff>485775</xdr:colOff>
      <xdr:row>72</xdr:row>
      <xdr:rowOff>77475</xdr:rowOff>
    </xdr:to>
    <xdr:sp macro="" textlink="">
      <xdr:nvSpPr>
        <xdr:cNvPr id="32" name="Блок-схема: узел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>
        <a:xfrm>
          <a:off x="18078450" y="15135225"/>
          <a:ext cx="695325" cy="4680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ТК63</a:t>
          </a:r>
        </a:p>
      </xdr:txBody>
    </xdr:sp>
    <xdr:clientData/>
  </xdr:twoCellAnchor>
  <xdr:twoCellAnchor>
    <xdr:from>
      <xdr:col>29</xdr:col>
      <xdr:colOff>428626</xdr:colOff>
      <xdr:row>62</xdr:row>
      <xdr:rowOff>50801</xdr:rowOff>
    </xdr:from>
    <xdr:to>
      <xdr:col>30</xdr:col>
      <xdr:colOff>514350</xdr:colOff>
      <xdr:row>64</xdr:row>
      <xdr:rowOff>95251</xdr:rowOff>
    </xdr:to>
    <xdr:sp macro="" textlink="">
      <xdr:nvSpPr>
        <xdr:cNvPr id="35" name="Блок-схема: узел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18107026" y="13893801"/>
          <a:ext cx="695324" cy="45085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ТК72</a:t>
          </a:r>
        </a:p>
      </xdr:txBody>
    </xdr:sp>
    <xdr:clientData/>
  </xdr:twoCellAnchor>
  <xdr:twoCellAnchor>
    <xdr:from>
      <xdr:col>30</xdr:col>
      <xdr:colOff>482600</xdr:colOff>
      <xdr:row>63</xdr:row>
      <xdr:rowOff>147638</xdr:rowOff>
    </xdr:from>
    <xdr:to>
      <xdr:col>32</xdr:col>
      <xdr:colOff>1003300</xdr:colOff>
      <xdr:row>63</xdr:row>
      <xdr:rowOff>171451</xdr:rowOff>
    </xdr:to>
    <xdr:cxnSp macro="">
      <xdr:nvCxnSpPr>
        <xdr:cNvPr id="37" name="Прямая соединительная линия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18770600" y="14803438"/>
          <a:ext cx="1739900" cy="23813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342900</xdr:colOff>
      <xdr:row>75</xdr:row>
      <xdr:rowOff>161925</xdr:rowOff>
    </xdr:from>
    <xdr:to>
      <xdr:col>24</xdr:col>
      <xdr:colOff>0</xdr:colOff>
      <xdr:row>77</xdr:row>
      <xdr:rowOff>123825</xdr:rowOff>
    </xdr:to>
    <xdr:sp macro="" textlink="">
      <xdr:nvSpPr>
        <xdr:cNvPr id="57" name="Прямоугольник 56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/>
      </xdr:nvSpPr>
      <xdr:spPr>
        <a:xfrm>
          <a:off x="13144500" y="14554200"/>
          <a:ext cx="876300" cy="3429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гаражи</a:t>
          </a:r>
        </a:p>
      </xdr:txBody>
    </xdr:sp>
    <xdr:clientData/>
  </xdr:twoCellAnchor>
  <xdr:twoCellAnchor>
    <xdr:from>
      <xdr:col>30</xdr:col>
      <xdr:colOff>138113</xdr:colOff>
      <xdr:row>72</xdr:row>
      <xdr:rowOff>77475</xdr:rowOff>
    </xdr:from>
    <xdr:to>
      <xdr:col>30</xdr:col>
      <xdr:colOff>241300</xdr:colOff>
      <xdr:row>88</xdr:row>
      <xdr:rowOff>63500</xdr:rowOff>
    </xdr:to>
    <xdr:cxnSp macro="">
      <xdr:nvCxnSpPr>
        <xdr:cNvPr id="163" name="Прямая соединительная линия 162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CxnSpPr>
          <a:stCxn id="32" idx="4"/>
        </xdr:cNvCxnSpPr>
      </xdr:nvCxnSpPr>
      <xdr:spPr>
        <a:xfrm>
          <a:off x="18426113" y="15939775"/>
          <a:ext cx="103187" cy="317372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25400</xdr:colOff>
      <xdr:row>89</xdr:row>
      <xdr:rowOff>174625</xdr:rowOff>
    </xdr:from>
    <xdr:to>
      <xdr:col>33</xdr:col>
      <xdr:colOff>368300</xdr:colOff>
      <xdr:row>90</xdr:row>
      <xdr:rowOff>25400</xdr:rowOff>
    </xdr:to>
    <xdr:cxnSp macro="">
      <xdr:nvCxnSpPr>
        <xdr:cNvPr id="174" name="Прямая соединительная линия 173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CxnSpPr>
          <a:endCxn id="176" idx="2"/>
        </xdr:cNvCxnSpPr>
      </xdr:nvCxnSpPr>
      <xdr:spPr>
        <a:xfrm flipV="1">
          <a:off x="18923000" y="20050125"/>
          <a:ext cx="1968500" cy="53975"/>
        </a:xfrm>
        <a:prstGeom prst="line">
          <a:avLst/>
        </a:prstGeom>
        <a:ln w="317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368300</xdr:colOff>
      <xdr:row>88</xdr:row>
      <xdr:rowOff>133350</xdr:rowOff>
    </xdr:from>
    <xdr:to>
      <xdr:col>34</xdr:col>
      <xdr:colOff>127000</xdr:colOff>
      <xdr:row>91</xdr:row>
      <xdr:rowOff>12700</xdr:rowOff>
    </xdr:to>
    <xdr:sp macro="" textlink="">
      <xdr:nvSpPr>
        <xdr:cNvPr id="176" name="Блок-схема: узел 175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/>
      </xdr:nvSpPr>
      <xdr:spPr>
        <a:xfrm>
          <a:off x="20891500" y="19818350"/>
          <a:ext cx="698500" cy="46355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ТК58</a:t>
          </a:r>
        </a:p>
      </xdr:txBody>
    </xdr:sp>
    <xdr:clientData/>
  </xdr:twoCellAnchor>
  <xdr:twoCellAnchor>
    <xdr:from>
      <xdr:col>33</xdr:col>
      <xdr:colOff>9526</xdr:colOff>
      <xdr:row>83</xdr:row>
      <xdr:rowOff>50801</xdr:rowOff>
    </xdr:from>
    <xdr:to>
      <xdr:col>35</xdr:col>
      <xdr:colOff>38100</xdr:colOff>
      <xdr:row>86</xdr:row>
      <xdr:rowOff>28575</xdr:rowOff>
    </xdr:to>
    <xdr:sp macro="" textlink="">
      <xdr:nvSpPr>
        <xdr:cNvPr id="178" name="Прямоугольник 177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/>
      </xdr:nvSpPr>
      <xdr:spPr>
        <a:xfrm>
          <a:off x="20126326" y="18224501"/>
          <a:ext cx="1247774" cy="549274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маг."Рыболов" ул.Гагарина 29</a:t>
          </a:r>
        </a:p>
      </xdr:txBody>
    </xdr:sp>
    <xdr:clientData/>
  </xdr:twoCellAnchor>
  <xdr:twoCellAnchor>
    <xdr:from>
      <xdr:col>34</xdr:col>
      <xdr:colOff>127000</xdr:colOff>
      <xdr:row>89</xdr:row>
      <xdr:rowOff>174625</xdr:rowOff>
    </xdr:from>
    <xdr:to>
      <xdr:col>42</xdr:col>
      <xdr:colOff>25400</xdr:colOff>
      <xdr:row>89</xdr:row>
      <xdr:rowOff>190500</xdr:rowOff>
    </xdr:to>
    <xdr:cxnSp macro="">
      <xdr:nvCxnSpPr>
        <xdr:cNvPr id="193" name="Прямая соединительная линия 192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CxnSpPr>
          <a:stCxn id="176" idx="6"/>
        </xdr:cNvCxnSpPr>
      </xdr:nvCxnSpPr>
      <xdr:spPr>
        <a:xfrm>
          <a:off x="21590000" y="20050125"/>
          <a:ext cx="4610100" cy="15875"/>
        </a:xfrm>
        <a:prstGeom prst="line">
          <a:avLst/>
        </a:prstGeom>
        <a:ln w="317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393700</xdr:colOff>
      <xdr:row>88</xdr:row>
      <xdr:rowOff>127000</xdr:rowOff>
    </xdr:from>
    <xdr:to>
      <xdr:col>43</xdr:col>
      <xdr:colOff>511175</xdr:colOff>
      <xdr:row>90</xdr:row>
      <xdr:rowOff>177800</xdr:rowOff>
    </xdr:to>
    <xdr:sp macro="" textlink="">
      <xdr:nvSpPr>
        <xdr:cNvPr id="212" name="Блок-схема: узел 21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/>
      </xdr:nvSpPr>
      <xdr:spPr>
        <a:xfrm>
          <a:off x="25996900" y="19253200"/>
          <a:ext cx="727075" cy="4445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ТК59</a:t>
          </a:r>
        </a:p>
      </xdr:txBody>
    </xdr:sp>
    <xdr:clientData/>
  </xdr:twoCellAnchor>
  <xdr:twoCellAnchor>
    <xdr:from>
      <xdr:col>46</xdr:col>
      <xdr:colOff>200023</xdr:colOff>
      <xdr:row>88</xdr:row>
      <xdr:rowOff>142876</xdr:rowOff>
    </xdr:from>
    <xdr:to>
      <xdr:col>47</xdr:col>
      <xdr:colOff>285748</xdr:colOff>
      <xdr:row>91</xdr:row>
      <xdr:rowOff>85726</xdr:rowOff>
    </xdr:to>
    <xdr:sp macro="" textlink="">
      <xdr:nvSpPr>
        <xdr:cNvPr id="220" name="Блок-схема: узел 219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/>
      </xdr:nvSpPr>
      <xdr:spPr>
        <a:xfrm flipH="1">
          <a:off x="28851223" y="18735676"/>
          <a:ext cx="695325" cy="51435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ТК60</a:t>
          </a:r>
        </a:p>
      </xdr:txBody>
    </xdr:sp>
    <xdr:clientData/>
  </xdr:twoCellAnchor>
  <xdr:twoCellAnchor>
    <xdr:from>
      <xdr:col>45</xdr:col>
      <xdr:colOff>533399</xdr:colOff>
      <xdr:row>83</xdr:row>
      <xdr:rowOff>76200</xdr:rowOff>
    </xdr:from>
    <xdr:to>
      <xdr:col>47</xdr:col>
      <xdr:colOff>561974</xdr:colOff>
      <xdr:row>85</xdr:row>
      <xdr:rowOff>165100</xdr:rowOff>
    </xdr:to>
    <xdr:sp macro="" textlink="">
      <xdr:nvSpPr>
        <xdr:cNvPr id="227" name="Блок-схема: процесс 226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/>
      </xdr:nvSpPr>
      <xdr:spPr>
        <a:xfrm>
          <a:off x="28536899" y="18808700"/>
          <a:ext cx="1247775" cy="469900"/>
        </a:xfrm>
        <a:prstGeom prst="flowChartProcess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ул.Гагарина 35, Маг.</a:t>
          </a:r>
          <a:r>
            <a:rPr lang="ru-RU" sz="1200" baseline="0">
              <a:solidFill>
                <a:sysClr val="windowText" lastClr="000000"/>
              </a:solidFill>
            </a:rPr>
            <a:t>Сантехлюкс</a:t>
          </a:r>
          <a:endParaRPr lang="ru-RU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49</xdr:col>
      <xdr:colOff>295274</xdr:colOff>
      <xdr:row>86</xdr:row>
      <xdr:rowOff>161924</xdr:rowOff>
    </xdr:from>
    <xdr:to>
      <xdr:col>50</xdr:col>
      <xdr:colOff>314325</xdr:colOff>
      <xdr:row>93</xdr:row>
      <xdr:rowOff>76199</xdr:rowOff>
    </xdr:to>
    <xdr:sp macro="" textlink="">
      <xdr:nvSpPr>
        <xdr:cNvPr id="234" name="Прямоугольник 233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/>
      </xdr:nvSpPr>
      <xdr:spPr>
        <a:xfrm>
          <a:off x="30775274" y="18373724"/>
          <a:ext cx="628651" cy="1247775"/>
        </a:xfrm>
        <a:prstGeom prst="rect">
          <a:avLst/>
        </a:prstGeom>
        <a:solidFill>
          <a:schemeClr val="accent3">
            <a:lumMod val="75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ул.Ленина12а, Магнит-косметик</a:t>
          </a:r>
        </a:p>
      </xdr:txBody>
    </xdr:sp>
    <xdr:clientData/>
  </xdr:twoCellAnchor>
  <xdr:twoCellAnchor>
    <xdr:from>
      <xdr:col>33</xdr:col>
      <xdr:colOff>228600</xdr:colOff>
      <xdr:row>73</xdr:row>
      <xdr:rowOff>76201</xdr:rowOff>
    </xdr:from>
    <xdr:to>
      <xdr:col>35</xdr:col>
      <xdr:colOff>0</xdr:colOff>
      <xdr:row>76</xdr:row>
      <xdr:rowOff>38101</xdr:rowOff>
    </xdr:to>
    <xdr:sp macro="" textlink="">
      <xdr:nvSpPr>
        <xdr:cNvPr id="263" name="Блок-схема: процесс 262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/>
      </xdr:nvSpPr>
      <xdr:spPr>
        <a:xfrm>
          <a:off x="20345400" y="16129001"/>
          <a:ext cx="990600" cy="533400"/>
        </a:xfrm>
        <a:prstGeom prst="flowChartProcess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ул.Гагарина  30</a:t>
          </a:r>
        </a:p>
      </xdr:txBody>
    </xdr:sp>
    <xdr:clientData/>
  </xdr:twoCellAnchor>
  <xdr:twoCellAnchor>
    <xdr:from>
      <xdr:col>34</xdr:col>
      <xdr:colOff>127000</xdr:colOff>
      <xdr:row>68</xdr:row>
      <xdr:rowOff>63500</xdr:rowOff>
    </xdr:from>
    <xdr:to>
      <xdr:col>36</xdr:col>
      <xdr:colOff>482600</xdr:colOff>
      <xdr:row>68</xdr:row>
      <xdr:rowOff>177800</xdr:rowOff>
    </xdr:to>
    <xdr:cxnSp macro="">
      <xdr:nvCxnSpPr>
        <xdr:cNvPr id="268" name="Прямая соединительная линия 267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CxnSpPr/>
      </xdr:nvCxnSpPr>
      <xdr:spPr>
        <a:xfrm>
          <a:off x="20853400" y="15125700"/>
          <a:ext cx="1574800" cy="114300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514350</xdr:colOff>
      <xdr:row>57</xdr:row>
      <xdr:rowOff>123826</xdr:rowOff>
    </xdr:from>
    <xdr:to>
      <xdr:col>38</xdr:col>
      <xdr:colOff>400050</xdr:colOff>
      <xdr:row>62</xdr:row>
      <xdr:rowOff>19051</xdr:rowOff>
    </xdr:to>
    <xdr:sp macro="" textlink="">
      <xdr:nvSpPr>
        <xdr:cNvPr id="280" name="Блок-схема: процесс 279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/>
      </xdr:nvSpPr>
      <xdr:spPr>
        <a:xfrm>
          <a:off x="23679150" y="12687301"/>
          <a:ext cx="495300" cy="952500"/>
        </a:xfrm>
        <a:prstGeom prst="flowChartProcess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t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пер.Куракина 16</a:t>
          </a:r>
        </a:p>
      </xdr:txBody>
    </xdr:sp>
    <xdr:clientData/>
  </xdr:twoCellAnchor>
  <xdr:twoCellAnchor>
    <xdr:from>
      <xdr:col>39</xdr:col>
      <xdr:colOff>190500</xdr:colOff>
      <xdr:row>57</xdr:row>
      <xdr:rowOff>66675</xdr:rowOff>
    </xdr:from>
    <xdr:to>
      <xdr:col>40</xdr:col>
      <xdr:colOff>76200</xdr:colOff>
      <xdr:row>61</xdr:row>
      <xdr:rowOff>152400</xdr:rowOff>
    </xdr:to>
    <xdr:sp macro="" textlink="">
      <xdr:nvSpPr>
        <xdr:cNvPr id="289" name="Блок-схема: процесс 288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/>
      </xdr:nvSpPr>
      <xdr:spPr>
        <a:xfrm>
          <a:off x="24574500" y="12630150"/>
          <a:ext cx="495300" cy="952500"/>
        </a:xfrm>
        <a:prstGeom prst="flowChartProcess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пер.Куракина 15</a:t>
          </a:r>
        </a:p>
      </xdr:txBody>
    </xdr:sp>
    <xdr:clientData/>
  </xdr:twoCellAnchor>
  <xdr:twoCellAnchor>
    <xdr:from>
      <xdr:col>40</xdr:col>
      <xdr:colOff>355600</xdr:colOff>
      <xdr:row>66</xdr:row>
      <xdr:rowOff>50800</xdr:rowOff>
    </xdr:from>
    <xdr:to>
      <xdr:col>40</xdr:col>
      <xdr:colOff>355600</xdr:colOff>
      <xdr:row>68</xdr:row>
      <xdr:rowOff>139700</xdr:rowOff>
    </xdr:to>
    <xdr:cxnSp macro="">
      <xdr:nvCxnSpPr>
        <xdr:cNvPr id="291" name="Прямая соединительная линия 290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CxnSpPr/>
      </xdr:nvCxnSpPr>
      <xdr:spPr>
        <a:xfrm flipV="1">
          <a:off x="24739600" y="15303500"/>
          <a:ext cx="0" cy="495300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171450</xdr:colOff>
      <xdr:row>65</xdr:row>
      <xdr:rowOff>1</xdr:rowOff>
    </xdr:from>
    <xdr:to>
      <xdr:col>44</xdr:col>
      <xdr:colOff>285750</xdr:colOff>
      <xdr:row>67</xdr:row>
      <xdr:rowOff>76201</xdr:rowOff>
    </xdr:to>
    <xdr:sp macro="" textlink="">
      <xdr:nvSpPr>
        <xdr:cNvPr id="300" name="Блок-схема: узел 299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/>
      </xdr:nvSpPr>
      <xdr:spPr>
        <a:xfrm>
          <a:off x="26384250" y="15087601"/>
          <a:ext cx="723900" cy="4826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ТК66</a:t>
          </a:r>
        </a:p>
      </xdr:txBody>
    </xdr:sp>
    <xdr:clientData/>
  </xdr:twoCellAnchor>
  <xdr:twoCellAnchor>
    <xdr:from>
      <xdr:col>45</xdr:col>
      <xdr:colOff>596900</xdr:colOff>
      <xdr:row>65</xdr:row>
      <xdr:rowOff>0</xdr:rowOff>
    </xdr:from>
    <xdr:to>
      <xdr:col>47</xdr:col>
      <xdr:colOff>50800</xdr:colOff>
      <xdr:row>67</xdr:row>
      <xdr:rowOff>38100</xdr:rowOff>
    </xdr:to>
    <xdr:sp macro="" textlink="">
      <xdr:nvSpPr>
        <xdr:cNvPr id="303" name="Блок-схема: узел 302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/>
      </xdr:nvSpPr>
      <xdr:spPr>
        <a:xfrm>
          <a:off x="28600400" y="15087600"/>
          <a:ext cx="673100" cy="4445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ТК67</a:t>
          </a:r>
        </a:p>
      </xdr:txBody>
    </xdr:sp>
    <xdr:clientData/>
  </xdr:twoCellAnchor>
  <xdr:twoCellAnchor>
    <xdr:from>
      <xdr:col>44</xdr:col>
      <xdr:colOff>285750</xdr:colOff>
      <xdr:row>66</xdr:row>
      <xdr:rowOff>19050</xdr:rowOff>
    </xdr:from>
    <xdr:to>
      <xdr:col>45</xdr:col>
      <xdr:colOff>596900</xdr:colOff>
      <xdr:row>66</xdr:row>
      <xdr:rowOff>38101</xdr:rowOff>
    </xdr:to>
    <xdr:cxnSp macro="">
      <xdr:nvCxnSpPr>
        <xdr:cNvPr id="305" name="Прямая соединительная линия 304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CxnSpPr>
          <a:stCxn id="300" idx="6"/>
          <a:endCxn id="303" idx="2"/>
        </xdr:cNvCxnSpPr>
      </xdr:nvCxnSpPr>
      <xdr:spPr>
        <a:xfrm flipV="1">
          <a:off x="27679650" y="15309850"/>
          <a:ext cx="920750" cy="19051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495300</xdr:colOff>
      <xdr:row>59</xdr:row>
      <xdr:rowOff>184149</xdr:rowOff>
    </xdr:from>
    <xdr:to>
      <xdr:col>53</xdr:col>
      <xdr:colOff>368300</xdr:colOff>
      <xdr:row>65</xdr:row>
      <xdr:rowOff>139700</xdr:rowOff>
    </xdr:to>
    <xdr:sp macro="" textlink="">
      <xdr:nvSpPr>
        <xdr:cNvPr id="310" name="Блок-схема: процесс 309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/>
      </xdr:nvSpPr>
      <xdr:spPr>
        <a:xfrm>
          <a:off x="32156400" y="14052549"/>
          <a:ext cx="1092200" cy="1174751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Школа искусств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ул.Ленина 12</a:t>
          </a:r>
        </a:p>
      </xdr:txBody>
    </xdr:sp>
    <xdr:clientData/>
  </xdr:twoCellAnchor>
  <xdr:twoCellAnchor>
    <xdr:from>
      <xdr:col>47</xdr:col>
      <xdr:colOff>50800</xdr:colOff>
      <xdr:row>66</xdr:row>
      <xdr:rowOff>19050</xdr:rowOff>
    </xdr:from>
    <xdr:to>
      <xdr:col>50</xdr:col>
      <xdr:colOff>63500</xdr:colOff>
      <xdr:row>66</xdr:row>
      <xdr:rowOff>22225</xdr:rowOff>
    </xdr:to>
    <xdr:cxnSp macro="">
      <xdr:nvCxnSpPr>
        <xdr:cNvPr id="312" name="Прямая соединительная линия 311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CxnSpPr>
          <a:stCxn id="303" idx="6"/>
        </xdr:cNvCxnSpPr>
      </xdr:nvCxnSpPr>
      <xdr:spPr>
        <a:xfrm>
          <a:off x="29273500" y="15309850"/>
          <a:ext cx="1841500" cy="3175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215899</xdr:colOff>
      <xdr:row>51</xdr:row>
      <xdr:rowOff>111125</xdr:rowOff>
    </xdr:from>
    <xdr:to>
      <xdr:col>45</xdr:col>
      <xdr:colOff>282574</xdr:colOff>
      <xdr:row>53</xdr:row>
      <xdr:rowOff>198125</xdr:rowOff>
    </xdr:to>
    <xdr:sp macro="" textlink="">
      <xdr:nvSpPr>
        <xdr:cNvPr id="4" name="Блок-схема: узел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7038299" y="11630025"/>
          <a:ext cx="676275" cy="4934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ТК68</a:t>
          </a:r>
        </a:p>
      </xdr:txBody>
    </xdr:sp>
    <xdr:clientData/>
  </xdr:twoCellAnchor>
  <xdr:twoCellAnchor>
    <xdr:from>
      <xdr:col>44</xdr:col>
      <xdr:colOff>228600</xdr:colOff>
      <xdr:row>60</xdr:row>
      <xdr:rowOff>0</xdr:rowOff>
    </xdr:from>
    <xdr:to>
      <xdr:col>45</xdr:col>
      <xdr:colOff>88900</xdr:colOff>
      <xdr:row>65</xdr:row>
      <xdr:rowOff>127002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27051000" y="14071600"/>
          <a:ext cx="469900" cy="1143002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434974</xdr:colOff>
      <xdr:row>49</xdr:row>
      <xdr:rowOff>196850</xdr:rowOff>
    </xdr:from>
    <xdr:to>
      <xdr:col>48</xdr:col>
      <xdr:colOff>158750</xdr:colOff>
      <xdr:row>55</xdr:row>
      <xdr:rowOff>152400</xdr:rowOff>
    </xdr:to>
    <xdr:sp macro="" textlink="">
      <xdr:nvSpPr>
        <xdr:cNvPr id="26" name="Прямоугольник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28476574" y="11309350"/>
          <a:ext cx="942976" cy="1174750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ул.Гагарина40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Прокуратура</a:t>
          </a:r>
        </a:p>
      </xdr:txBody>
    </xdr:sp>
    <xdr:clientData/>
  </xdr:twoCellAnchor>
  <xdr:twoCellAnchor>
    <xdr:from>
      <xdr:col>45</xdr:col>
      <xdr:colOff>282574</xdr:colOff>
      <xdr:row>52</xdr:row>
      <xdr:rowOff>154625</xdr:rowOff>
    </xdr:from>
    <xdr:to>
      <xdr:col>46</xdr:col>
      <xdr:colOff>434974</xdr:colOff>
      <xdr:row>52</xdr:row>
      <xdr:rowOff>174625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CxnSpPr>
          <a:stCxn id="4" idx="6"/>
          <a:endCxn id="26" idx="1"/>
        </xdr:cNvCxnSpPr>
      </xdr:nvCxnSpPr>
      <xdr:spPr>
        <a:xfrm>
          <a:off x="27714574" y="11876725"/>
          <a:ext cx="762000" cy="2000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554037</xdr:colOff>
      <xdr:row>53</xdr:row>
      <xdr:rowOff>198125</xdr:rowOff>
    </xdr:from>
    <xdr:to>
      <xdr:col>45</xdr:col>
      <xdr:colOff>76200</xdr:colOff>
      <xdr:row>60</xdr:row>
      <xdr:rowOff>0</xdr:rowOff>
    </xdr:to>
    <xdr:cxnSp macro="">
      <xdr:nvCxnSpPr>
        <xdr:cNvPr id="36" name="Прямая соединительная линия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CxnSpPr>
          <a:endCxn id="4" idx="4"/>
        </xdr:cNvCxnSpPr>
      </xdr:nvCxnSpPr>
      <xdr:spPr>
        <a:xfrm flipH="1" flipV="1">
          <a:off x="27376437" y="12148825"/>
          <a:ext cx="131763" cy="1313175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425450</xdr:colOff>
      <xdr:row>45</xdr:row>
      <xdr:rowOff>63500</xdr:rowOff>
    </xdr:from>
    <xdr:to>
      <xdr:col>44</xdr:col>
      <xdr:colOff>387350</xdr:colOff>
      <xdr:row>47</xdr:row>
      <xdr:rowOff>53975</xdr:rowOff>
    </xdr:to>
    <xdr:sp macro="" textlink="">
      <xdr:nvSpPr>
        <xdr:cNvPr id="42" name="Прямоугольник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/>
      </xdr:nvSpPr>
      <xdr:spPr>
        <a:xfrm>
          <a:off x="26638250" y="10375900"/>
          <a:ext cx="571500" cy="384175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гараж</a:t>
          </a:r>
        </a:p>
      </xdr:txBody>
    </xdr:sp>
    <xdr:clientData/>
  </xdr:twoCellAnchor>
  <xdr:twoCellAnchor>
    <xdr:from>
      <xdr:col>44</xdr:col>
      <xdr:colOff>457200</xdr:colOff>
      <xdr:row>45</xdr:row>
      <xdr:rowOff>76200</xdr:rowOff>
    </xdr:from>
    <xdr:to>
      <xdr:col>44</xdr:col>
      <xdr:colOff>520701</xdr:colOff>
      <xdr:row>51</xdr:row>
      <xdr:rowOff>101600</xdr:rowOff>
    </xdr:to>
    <xdr:cxnSp macro="">
      <xdr:nvCxnSpPr>
        <xdr:cNvPr id="48" name="Прямая соединительная линия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27279600" y="10388600"/>
          <a:ext cx="63501" cy="1231900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415925</xdr:colOff>
      <xdr:row>39</xdr:row>
      <xdr:rowOff>98424</xdr:rowOff>
    </xdr:from>
    <xdr:to>
      <xdr:col>43</xdr:col>
      <xdr:colOff>568325</xdr:colOff>
      <xdr:row>41</xdr:row>
      <xdr:rowOff>88899</xdr:rowOff>
    </xdr:to>
    <xdr:sp macro="" textlink="">
      <xdr:nvSpPr>
        <xdr:cNvPr id="55" name="Прямоугольник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/>
      </xdr:nvSpPr>
      <xdr:spPr>
        <a:xfrm>
          <a:off x="26019125" y="9064624"/>
          <a:ext cx="762000" cy="473075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гараж</a:t>
          </a:r>
        </a:p>
      </xdr:txBody>
    </xdr:sp>
    <xdr:clientData/>
  </xdr:twoCellAnchor>
  <xdr:twoCellAnchor>
    <xdr:from>
      <xdr:col>44</xdr:col>
      <xdr:colOff>292100</xdr:colOff>
      <xdr:row>36</xdr:row>
      <xdr:rowOff>161926</xdr:rowOff>
    </xdr:from>
    <xdr:to>
      <xdr:col>47</xdr:col>
      <xdr:colOff>19050</xdr:colOff>
      <xdr:row>36</xdr:row>
      <xdr:rowOff>177800</xdr:rowOff>
    </xdr:to>
    <xdr:cxnSp macro="">
      <xdr:nvCxnSpPr>
        <xdr:cNvPr id="82" name="Прямая соединительная линия 81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CxnSpPr/>
      </xdr:nvCxnSpPr>
      <xdr:spPr>
        <a:xfrm flipV="1">
          <a:off x="27114500" y="8556626"/>
          <a:ext cx="1555750" cy="15874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327025</xdr:colOff>
      <xdr:row>35</xdr:row>
      <xdr:rowOff>149225</xdr:rowOff>
    </xdr:from>
    <xdr:to>
      <xdr:col>47</xdr:col>
      <xdr:colOff>393700</xdr:colOff>
      <xdr:row>38</xdr:row>
      <xdr:rowOff>45725</xdr:rowOff>
    </xdr:to>
    <xdr:sp macro="" textlink="">
      <xdr:nvSpPr>
        <xdr:cNvPr id="86" name="Блок-схема: узел 85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/>
      </xdr:nvSpPr>
      <xdr:spPr>
        <a:xfrm>
          <a:off x="28368625" y="8353425"/>
          <a:ext cx="676275" cy="4807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ТК70</a:t>
          </a:r>
        </a:p>
      </xdr:txBody>
    </xdr:sp>
    <xdr:clientData/>
  </xdr:twoCellAnchor>
  <xdr:twoCellAnchor>
    <xdr:from>
      <xdr:col>47</xdr:col>
      <xdr:colOff>25400</xdr:colOff>
      <xdr:row>38</xdr:row>
      <xdr:rowOff>45725</xdr:rowOff>
    </xdr:from>
    <xdr:to>
      <xdr:col>47</xdr:col>
      <xdr:colOff>55563</xdr:colOff>
      <xdr:row>40</xdr:row>
      <xdr:rowOff>3175</xdr:rowOff>
    </xdr:to>
    <xdr:cxnSp macro="">
      <xdr:nvCxnSpPr>
        <xdr:cNvPr id="96" name="Прямая соединительная линия 95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CxnSpPr>
          <a:stCxn id="86" idx="4"/>
          <a:endCxn id="102" idx="0"/>
        </xdr:cNvCxnSpPr>
      </xdr:nvCxnSpPr>
      <xdr:spPr>
        <a:xfrm flipH="1">
          <a:off x="28676600" y="8834125"/>
          <a:ext cx="30163" cy="33845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206375</xdr:colOff>
      <xdr:row>40</xdr:row>
      <xdr:rowOff>3175</xdr:rowOff>
    </xdr:from>
    <xdr:to>
      <xdr:col>47</xdr:col>
      <xdr:colOff>454025</xdr:colOff>
      <xdr:row>45</xdr:row>
      <xdr:rowOff>12700</xdr:rowOff>
    </xdr:to>
    <xdr:sp macro="" textlink="">
      <xdr:nvSpPr>
        <xdr:cNvPr id="102" name="Прямоугольник 101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/>
      </xdr:nvSpPr>
      <xdr:spPr>
        <a:xfrm>
          <a:off x="28247975" y="9172575"/>
          <a:ext cx="857250" cy="1177925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Центр занятости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населения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ул.Ленина 6"А"</a:t>
          </a:r>
        </a:p>
      </xdr:txBody>
    </xdr:sp>
    <xdr:clientData/>
  </xdr:twoCellAnchor>
  <xdr:twoCellAnchor>
    <xdr:from>
      <xdr:col>50</xdr:col>
      <xdr:colOff>422274</xdr:colOff>
      <xdr:row>35</xdr:row>
      <xdr:rowOff>149225</xdr:rowOff>
    </xdr:from>
    <xdr:to>
      <xdr:col>51</xdr:col>
      <xdr:colOff>488949</xdr:colOff>
      <xdr:row>38</xdr:row>
      <xdr:rowOff>45725</xdr:rowOff>
    </xdr:to>
    <xdr:sp macro="" textlink="">
      <xdr:nvSpPr>
        <xdr:cNvPr id="110" name="Блок-схема: узел 109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/>
      </xdr:nvSpPr>
      <xdr:spPr>
        <a:xfrm>
          <a:off x="30902274" y="8353425"/>
          <a:ext cx="676275" cy="4807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ТК71</a:t>
          </a:r>
        </a:p>
      </xdr:txBody>
    </xdr:sp>
    <xdr:clientData/>
  </xdr:twoCellAnchor>
  <xdr:twoCellAnchor>
    <xdr:from>
      <xdr:col>47</xdr:col>
      <xdr:colOff>393700</xdr:colOff>
      <xdr:row>36</xdr:row>
      <xdr:rowOff>199075</xdr:rowOff>
    </xdr:from>
    <xdr:to>
      <xdr:col>50</xdr:col>
      <xdr:colOff>422274</xdr:colOff>
      <xdr:row>36</xdr:row>
      <xdr:rowOff>199075</xdr:rowOff>
    </xdr:to>
    <xdr:cxnSp macro="">
      <xdr:nvCxnSpPr>
        <xdr:cNvPr id="120" name="Прямая соединительная линия 119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CxnSpPr>
          <a:stCxn id="86" idx="6"/>
          <a:endCxn id="110" idx="2"/>
        </xdr:cNvCxnSpPr>
      </xdr:nvCxnSpPr>
      <xdr:spPr>
        <a:xfrm>
          <a:off x="29044900" y="8593775"/>
          <a:ext cx="1857374" cy="0"/>
        </a:xfrm>
        <a:prstGeom prst="line">
          <a:avLst/>
        </a:prstGeom>
        <a:ln w="317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150812</xdr:colOff>
      <xdr:row>38</xdr:row>
      <xdr:rowOff>45725</xdr:rowOff>
    </xdr:from>
    <xdr:to>
      <xdr:col>51</xdr:col>
      <xdr:colOff>165100</xdr:colOff>
      <xdr:row>41</xdr:row>
      <xdr:rowOff>6350</xdr:rowOff>
    </xdr:to>
    <xdr:cxnSp macro="">
      <xdr:nvCxnSpPr>
        <xdr:cNvPr id="158" name="Прямая соединительная линия 157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CxnSpPr>
          <a:stCxn id="110" idx="4"/>
        </xdr:cNvCxnSpPr>
      </xdr:nvCxnSpPr>
      <xdr:spPr>
        <a:xfrm>
          <a:off x="31240412" y="8834125"/>
          <a:ext cx="14288" cy="63372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273050</xdr:colOff>
      <xdr:row>40</xdr:row>
      <xdr:rowOff>34924</xdr:rowOff>
    </xdr:from>
    <xdr:to>
      <xdr:col>51</xdr:col>
      <xdr:colOff>587375</xdr:colOff>
      <xdr:row>46</xdr:row>
      <xdr:rowOff>73024</xdr:rowOff>
    </xdr:to>
    <xdr:sp macro="" textlink="">
      <xdr:nvSpPr>
        <xdr:cNvPr id="160" name="Прямоугольник 159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/>
      </xdr:nvSpPr>
      <xdr:spPr>
        <a:xfrm>
          <a:off x="30753050" y="9204324"/>
          <a:ext cx="923925" cy="1397000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АО"КИРОВ-СТРОЙ" ул.Ленина 6</a:t>
          </a:r>
        </a:p>
      </xdr:txBody>
    </xdr:sp>
    <xdr:clientData/>
  </xdr:twoCellAnchor>
  <xdr:twoCellAnchor>
    <xdr:from>
      <xdr:col>32</xdr:col>
      <xdr:colOff>685800</xdr:colOff>
      <xdr:row>61</xdr:row>
      <xdr:rowOff>12700</xdr:rowOff>
    </xdr:from>
    <xdr:to>
      <xdr:col>33</xdr:col>
      <xdr:colOff>393700</xdr:colOff>
      <xdr:row>63</xdr:row>
      <xdr:rowOff>127000</xdr:rowOff>
    </xdr:to>
    <xdr:sp macro="" textlink="">
      <xdr:nvSpPr>
        <xdr:cNvPr id="7" name="Блок-схема: узел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 flipH="1">
          <a:off x="20193000" y="14287500"/>
          <a:ext cx="723900" cy="5207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ТК73</a:t>
          </a:r>
        </a:p>
      </xdr:txBody>
    </xdr:sp>
    <xdr:clientData/>
  </xdr:twoCellAnchor>
  <xdr:twoCellAnchor>
    <xdr:from>
      <xdr:col>34</xdr:col>
      <xdr:colOff>53975</xdr:colOff>
      <xdr:row>61</xdr:row>
      <xdr:rowOff>0</xdr:rowOff>
    </xdr:from>
    <xdr:to>
      <xdr:col>35</xdr:col>
      <xdr:colOff>292100</xdr:colOff>
      <xdr:row>62</xdr:row>
      <xdr:rowOff>161925</xdr:rowOff>
    </xdr:to>
    <xdr:sp macro="" textlink="">
      <xdr:nvSpPr>
        <xdr:cNvPr id="28" name="Прямоугольник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21516975" y="14274800"/>
          <a:ext cx="682625" cy="365125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гаражи</a:t>
          </a:r>
        </a:p>
      </xdr:txBody>
    </xdr:sp>
    <xdr:clientData/>
  </xdr:twoCellAnchor>
  <xdr:twoCellAnchor>
    <xdr:from>
      <xdr:col>33</xdr:col>
      <xdr:colOff>393700</xdr:colOff>
      <xdr:row>61</xdr:row>
      <xdr:rowOff>182563</xdr:rowOff>
    </xdr:from>
    <xdr:to>
      <xdr:col>34</xdr:col>
      <xdr:colOff>53975</xdr:colOff>
      <xdr:row>62</xdr:row>
      <xdr:rowOff>69850</xdr:rowOff>
    </xdr:to>
    <xdr:cxnSp macro="">
      <xdr:nvCxnSpPr>
        <xdr:cNvPr id="44" name="Прямая соединительная линия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>
          <a:stCxn id="7" idx="2"/>
          <a:endCxn id="28" idx="1"/>
        </xdr:cNvCxnSpPr>
      </xdr:nvCxnSpPr>
      <xdr:spPr>
        <a:xfrm flipV="1">
          <a:off x="20916900" y="14457363"/>
          <a:ext cx="600075" cy="90487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53</xdr:row>
      <xdr:rowOff>133350</xdr:rowOff>
    </xdr:from>
    <xdr:to>
      <xdr:col>35</xdr:col>
      <xdr:colOff>393699</xdr:colOff>
      <xdr:row>56</xdr:row>
      <xdr:rowOff>50800</xdr:rowOff>
    </xdr:to>
    <xdr:sp macro="" textlink="">
      <xdr:nvSpPr>
        <xdr:cNvPr id="65" name="Блок-схема: узел 64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/>
      </xdr:nvSpPr>
      <xdr:spPr>
        <a:xfrm>
          <a:off x="21590000" y="12668250"/>
          <a:ext cx="711199" cy="5270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ТК74</a:t>
          </a:r>
        </a:p>
      </xdr:txBody>
    </xdr:sp>
    <xdr:clientData/>
  </xdr:twoCellAnchor>
  <xdr:twoCellAnchor>
    <xdr:from>
      <xdr:col>33</xdr:col>
      <xdr:colOff>139700</xdr:colOff>
      <xdr:row>54</xdr:row>
      <xdr:rowOff>193675</xdr:rowOff>
    </xdr:from>
    <xdr:to>
      <xdr:col>34</xdr:col>
      <xdr:colOff>127000</xdr:colOff>
      <xdr:row>55</xdr:row>
      <xdr:rowOff>25401</xdr:rowOff>
    </xdr:to>
    <xdr:cxnSp macro="">
      <xdr:nvCxnSpPr>
        <xdr:cNvPr id="76" name="Прямая соединительная линия 7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CxnSpPr>
          <a:endCxn id="65" idx="2"/>
        </xdr:cNvCxnSpPr>
      </xdr:nvCxnSpPr>
      <xdr:spPr>
        <a:xfrm flipV="1">
          <a:off x="20662900" y="12931775"/>
          <a:ext cx="927100" cy="34926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571499</xdr:colOff>
      <xdr:row>48</xdr:row>
      <xdr:rowOff>171450</xdr:rowOff>
    </xdr:from>
    <xdr:to>
      <xdr:col>35</xdr:col>
      <xdr:colOff>561974</xdr:colOff>
      <xdr:row>51</xdr:row>
      <xdr:rowOff>133349</xdr:rowOff>
    </xdr:to>
    <xdr:sp macro="" textlink="">
      <xdr:nvSpPr>
        <xdr:cNvPr id="78" name="Прямоугольник 77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/>
      </xdr:nvSpPr>
      <xdr:spPr>
        <a:xfrm>
          <a:off x="20688299" y="9725025"/>
          <a:ext cx="1209675" cy="53339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пер.Куракина12</a:t>
          </a:r>
        </a:p>
      </xdr:txBody>
    </xdr:sp>
    <xdr:clientData/>
  </xdr:twoCellAnchor>
  <xdr:twoCellAnchor>
    <xdr:from>
      <xdr:col>35</xdr:col>
      <xdr:colOff>393699</xdr:colOff>
      <xdr:row>54</xdr:row>
      <xdr:rowOff>190501</xdr:rowOff>
    </xdr:from>
    <xdr:to>
      <xdr:col>37</xdr:col>
      <xdr:colOff>542925</xdr:colOff>
      <xdr:row>54</xdr:row>
      <xdr:rowOff>193675</xdr:rowOff>
    </xdr:to>
    <xdr:cxnSp macro="">
      <xdr:nvCxnSpPr>
        <xdr:cNvPr id="130" name="Прямая соединительная линия 129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CxnSpPr>
          <a:stCxn id="65" idx="6"/>
        </xdr:cNvCxnSpPr>
      </xdr:nvCxnSpPr>
      <xdr:spPr>
        <a:xfrm flipV="1">
          <a:off x="22301199" y="12928601"/>
          <a:ext cx="1368426" cy="3174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542926</xdr:colOff>
      <xdr:row>50</xdr:row>
      <xdr:rowOff>161924</xdr:rowOff>
    </xdr:from>
    <xdr:to>
      <xdr:col>38</xdr:col>
      <xdr:colOff>523876</xdr:colOff>
      <xdr:row>56</xdr:row>
      <xdr:rowOff>142874</xdr:rowOff>
    </xdr:to>
    <xdr:sp macro="" textlink="">
      <xdr:nvSpPr>
        <xdr:cNvPr id="164" name="Прямоугольник 163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/>
      </xdr:nvSpPr>
      <xdr:spPr>
        <a:xfrm>
          <a:off x="23707726" y="11249024"/>
          <a:ext cx="590550" cy="120015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пер.Куракина 14</a:t>
          </a:r>
        </a:p>
      </xdr:txBody>
    </xdr:sp>
    <xdr:clientData/>
  </xdr:twoCellAnchor>
  <xdr:twoCellAnchor>
    <xdr:from>
      <xdr:col>12</xdr:col>
      <xdr:colOff>266700</xdr:colOff>
      <xdr:row>27</xdr:row>
      <xdr:rowOff>152400</xdr:rowOff>
    </xdr:from>
    <xdr:to>
      <xdr:col>13</xdr:col>
      <xdr:colOff>361950</xdr:colOff>
      <xdr:row>30</xdr:row>
      <xdr:rowOff>47625</xdr:rowOff>
    </xdr:to>
    <xdr:sp macro="" textlink="">
      <xdr:nvSpPr>
        <xdr:cNvPr id="216" name="Овал 215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/>
      </xdr:nvSpPr>
      <xdr:spPr>
        <a:xfrm>
          <a:off x="7581900" y="6677025"/>
          <a:ext cx="704850" cy="4667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ТК86</a:t>
          </a:r>
        </a:p>
      </xdr:txBody>
    </xdr:sp>
    <xdr:clientData/>
  </xdr:twoCellAnchor>
  <xdr:twoCellAnchor>
    <xdr:from>
      <xdr:col>13</xdr:col>
      <xdr:colOff>9525</xdr:colOff>
      <xdr:row>24</xdr:row>
      <xdr:rowOff>12700</xdr:rowOff>
    </xdr:from>
    <xdr:to>
      <xdr:col>13</xdr:col>
      <xdr:colOff>38100</xdr:colOff>
      <xdr:row>27</xdr:row>
      <xdr:rowOff>152400</xdr:rowOff>
    </xdr:to>
    <xdr:cxnSp macro="">
      <xdr:nvCxnSpPr>
        <xdr:cNvPr id="236" name="Прямая соединительная линия 235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CxnSpPr>
          <a:stCxn id="216" idx="0"/>
        </xdr:cNvCxnSpPr>
      </xdr:nvCxnSpPr>
      <xdr:spPr>
        <a:xfrm flipV="1">
          <a:off x="7934325" y="6121400"/>
          <a:ext cx="28575" cy="723900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25400</xdr:colOff>
      <xdr:row>19</xdr:row>
      <xdr:rowOff>73208</xdr:rowOff>
    </xdr:from>
    <xdr:to>
      <xdr:col>15</xdr:col>
      <xdr:colOff>538436</xdr:colOff>
      <xdr:row>24</xdr:row>
      <xdr:rowOff>38100</xdr:rowOff>
    </xdr:to>
    <xdr:cxnSp macro="">
      <xdr:nvCxnSpPr>
        <xdr:cNvPr id="247" name="Прямая соединительная линия 246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CxnSpPr>
          <a:endCxn id="27" idx="3"/>
        </xdr:cNvCxnSpPr>
      </xdr:nvCxnSpPr>
      <xdr:spPr>
        <a:xfrm flipV="1">
          <a:off x="7950200" y="5153208"/>
          <a:ext cx="1732236" cy="993592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506965</xdr:colOff>
      <xdr:row>57</xdr:row>
      <xdr:rowOff>28575</xdr:rowOff>
    </xdr:from>
    <xdr:ext cx="529119" cy="1209675"/>
    <xdr:sp macro="" textlink="">
      <xdr:nvSpPr>
        <xdr:cNvPr id="249" name="Прямоугольник 248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/>
      </xdr:nvSpPr>
      <xdr:spPr>
        <a:xfrm>
          <a:off x="19404565" y="12766675"/>
          <a:ext cx="529119" cy="12096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>
          <a:spAutoFit/>
        </a:bodyPr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10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пер.Куракина</a:t>
          </a:r>
        </a:p>
      </xdr:txBody>
    </xdr:sp>
    <xdr:clientData/>
  </xdr:oneCellAnchor>
  <xdr:twoCellAnchor>
    <xdr:from>
      <xdr:col>30</xdr:col>
      <xdr:colOff>393700</xdr:colOff>
      <xdr:row>68</xdr:row>
      <xdr:rowOff>63500</xdr:rowOff>
    </xdr:from>
    <xdr:to>
      <xdr:col>34</xdr:col>
      <xdr:colOff>177800</xdr:colOff>
      <xdr:row>68</xdr:row>
      <xdr:rowOff>76200</xdr:rowOff>
    </xdr:to>
    <xdr:cxnSp macro="">
      <xdr:nvCxnSpPr>
        <xdr:cNvPr id="262" name="Прямая соединительная линия 261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CxnSpPr/>
      </xdr:nvCxnSpPr>
      <xdr:spPr>
        <a:xfrm flipV="1">
          <a:off x="18681700" y="15722600"/>
          <a:ext cx="2222500" cy="12700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596900</xdr:colOff>
      <xdr:row>90</xdr:row>
      <xdr:rowOff>12700</xdr:rowOff>
    </xdr:from>
    <xdr:to>
      <xdr:col>31</xdr:col>
      <xdr:colOff>25400</xdr:colOff>
      <xdr:row>91</xdr:row>
      <xdr:rowOff>38100</xdr:rowOff>
    </xdr:to>
    <xdr:cxnSp macro="">
      <xdr:nvCxnSpPr>
        <xdr:cNvPr id="304" name="Прямая соединительная линия 303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CxnSpPr/>
      </xdr:nvCxnSpPr>
      <xdr:spPr>
        <a:xfrm flipV="1">
          <a:off x="18884900" y="19443700"/>
          <a:ext cx="38100" cy="215900"/>
        </a:xfrm>
        <a:prstGeom prst="line">
          <a:avLst/>
        </a:prstGeom>
        <a:ln w="317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60325</xdr:colOff>
      <xdr:row>88</xdr:row>
      <xdr:rowOff>47625</xdr:rowOff>
    </xdr:from>
    <xdr:to>
      <xdr:col>30</xdr:col>
      <xdr:colOff>260350</xdr:colOff>
      <xdr:row>88</xdr:row>
      <xdr:rowOff>49313</xdr:rowOff>
    </xdr:to>
    <xdr:cxnSp macro="">
      <xdr:nvCxnSpPr>
        <xdr:cNvPr id="313" name="Прямая соединительная линия 312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CxnSpPr>
          <a:endCxn id="316" idx="6"/>
        </xdr:cNvCxnSpPr>
      </xdr:nvCxnSpPr>
      <xdr:spPr>
        <a:xfrm flipH="1">
          <a:off x="18348325" y="19097625"/>
          <a:ext cx="200025" cy="1688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603249</xdr:colOff>
      <xdr:row>87</xdr:row>
      <xdr:rowOff>66675</xdr:rowOff>
    </xdr:from>
    <xdr:to>
      <xdr:col>30</xdr:col>
      <xdr:colOff>60325</xdr:colOff>
      <xdr:row>89</xdr:row>
      <xdr:rowOff>31950</xdr:rowOff>
    </xdr:to>
    <xdr:sp macro="" textlink="">
      <xdr:nvSpPr>
        <xdr:cNvPr id="316" name="Овал 315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SpPr/>
      </xdr:nvSpPr>
      <xdr:spPr>
        <a:xfrm>
          <a:off x="17672049" y="18926175"/>
          <a:ext cx="676276" cy="3462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ТК56</a:t>
          </a:r>
        </a:p>
      </xdr:txBody>
    </xdr:sp>
    <xdr:clientData/>
  </xdr:twoCellAnchor>
  <xdr:twoCellAnchor>
    <xdr:from>
      <xdr:col>26</xdr:col>
      <xdr:colOff>152399</xdr:colOff>
      <xdr:row>84</xdr:row>
      <xdr:rowOff>177900</xdr:rowOff>
    </xdr:from>
    <xdr:to>
      <xdr:col>28</xdr:col>
      <xdr:colOff>333375</xdr:colOff>
      <xdr:row>85</xdr:row>
      <xdr:rowOff>25500</xdr:rowOff>
    </xdr:to>
    <xdr:cxnSp macro="">
      <xdr:nvCxnSpPr>
        <xdr:cNvPr id="79" name="Прямая соединительная линия 78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CxnSpPr>
          <a:stCxn id="88" idx="2"/>
          <a:endCxn id="245" idx="6"/>
        </xdr:cNvCxnSpPr>
      </xdr:nvCxnSpPr>
      <xdr:spPr>
        <a:xfrm flipH="1" flipV="1">
          <a:off x="16001999" y="18065850"/>
          <a:ext cx="1400176" cy="38100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333375</xdr:colOff>
      <xdr:row>84</xdr:row>
      <xdr:rowOff>9525</xdr:rowOff>
    </xdr:from>
    <xdr:to>
      <xdr:col>29</xdr:col>
      <xdr:colOff>390524</xdr:colOff>
      <xdr:row>86</xdr:row>
      <xdr:rowOff>41475</xdr:rowOff>
    </xdr:to>
    <xdr:sp macro="" textlink="">
      <xdr:nvSpPr>
        <xdr:cNvPr id="88" name="Овал 87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/>
      </xdr:nvSpPr>
      <xdr:spPr>
        <a:xfrm>
          <a:off x="17402175" y="17897475"/>
          <a:ext cx="666749" cy="4129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ТК55</a:t>
          </a:r>
        </a:p>
      </xdr:txBody>
    </xdr:sp>
    <xdr:clientData/>
  </xdr:twoCellAnchor>
  <xdr:twoCellAnchor>
    <xdr:from>
      <xdr:col>23</xdr:col>
      <xdr:colOff>142875</xdr:colOff>
      <xdr:row>86</xdr:row>
      <xdr:rowOff>47625</xdr:rowOff>
    </xdr:from>
    <xdr:to>
      <xdr:col>24</xdr:col>
      <xdr:colOff>352425</xdr:colOff>
      <xdr:row>92</xdr:row>
      <xdr:rowOff>19050</xdr:rowOff>
    </xdr:to>
    <xdr:sp macro="" textlink="">
      <xdr:nvSpPr>
        <xdr:cNvPr id="151" name="Прямоугольник 150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/>
      </xdr:nvSpPr>
      <xdr:spPr>
        <a:xfrm>
          <a:off x="14163675" y="18316575"/>
          <a:ext cx="819150" cy="1114425"/>
        </a:xfrm>
        <a:prstGeom prst="rect">
          <a:avLst/>
        </a:prstGeom>
        <a:solidFill>
          <a:schemeClr val="accent3"/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ru-RU" sz="1050">
              <a:solidFill>
                <a:sysClr val="windowText" lastClr="000000"/>
              </a:solidFill>
            </a:rPr>
            <a:t>МОМВД </a:t>
          </a:r>
        </a:p>
        <a:p>
          <a:pPr algn="ctr"/>
          <a:r>
            <a:rPr lang="ru-RU" sz="1000">
              <a:solidFill>
                <a:sysClr val="windowText" lastClr="000000"/>
              </a:solidFill>
            </a:rPr>
            <a:t>Кировский</a:t>
          </a:r>
        </a:p>
        <a:p>
          <a:pPr algn="ctr"/>
          <a:r>
            <a:rPr lang="ru-RU" sz="1000">
              <a:solidFill>
                <a:sysClr val="windowText" lastClr="000000"/>
              </a:solidFill>
            </a:rPr>
            <a:t>ООО "Строй тех сервис"</a:t>
          </a:r>
        </a:p>
        <a:p>
          <a:pPr algn="ctr"/>
          <a:r>
            <a:rPr lang="ru-RU" sz="1000">
              <a:solidFill>
                <a:sysClr val="windowText" lastClr="000000"/>
              </a:solidFill>
            </a:rPr>
            <a:t>ул.Гагарина 25"а"</a:t>
          </a:r>
        </a:p>
      </xdr:txBody>
    </xdr:sp>
    <xdr:clientData/>
  </xdr:twoCellAnchor>
  <xdr:twoCellAnchor>
    <xdr:from>
      <xdr:col>24</xdr:col>
      <xdr:colOff>428625</xdr:colOff>
      <xdr:row>83</xdr:row>
      <xdr:rowOff>66675</xdr:rowOff>
    </xdr:from>
    <xdr:to>
      <xdr:col>25</xdr:col>
      <xdr:colOff>47624</xdr:colOff>
      <xdr:row>84</xdr:row>
      <xdr:rowOff>177900</xdr:rowOff>
    </xdr:to>
    <xdr:cxnSp macro="">
      <xdr:nvCxnSpPr>
        <xdr:cNvPr id="195" name="Прямая соединительная линия 194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CxnSpPr>
          <a:stCxn id="245" idx="2"/>
        </xdr:cNvCxnSpPr>
      </xdr:nvCxnSpPr>
      <xdr:spPr>
        <a:xfrm flipH="1" flipV="1">
          <a:off x="15059025" y="17764125"/>
          <a:ext cx="228599" cy="301725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314325</xdr:colOff>
      <xdr:row>87</xdr:row>
      <xdr:rowOff>161926</xdr:rowOff>
    </xdr:from>
    <xdr:to>
      <xdr:col>22</xdr:col>
      <xdr:colOff>590550</xdr:colOff>
      <xdr:row>91</xdr:row>
      <xdr:rowOff>66676</xdr:rowOff>
    </xdr:to>
    <xdr:sp macro="" textlink="">
      <xdr:nvSpPr>
        <xdr:cNvPr id="242" name="Прямоугольник 241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/>
      </xdr:nvSpPr>
      <xdr:spPr>
        <a:xfrm>
          <a:off x="13725525" y="18621376"/>
          <a:ext cx="276225" cy="66675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гараж</a:t>
          </a:r>
        </a:p>
      </xdr:txBody>
    </xdr:sp>
    <xdr:clientData/>
  </xdr:twoCellAnchor>
  <xdr:twoCellAnchor>
    <xdr:from>
      <xdr:col>25</xdr:col>
      <xdr:colOff>47624</xdr:colOff>
      <xdr:row>83</xdr:row>
      <xdr:rowOff>152400</xdr:rowOff>
    </xdr:from>
    <xdr:to>
      <xdr:col>26</xdr:col>
      <xdr:colOff>152399</xdr:colOff>
      <xdr:row>86</xdr:row>
      <xdr:rowOff>12900</xdr:rowOff>
    </xdr:to>
    <xdr:sp macro="" textlink="">
      <xdr:nvSpPr>
        <xdr:cNvPr id="245" name="Овал 244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/>
      </xdr:nvSpPr>
      <xdr:spPr>
        <a:xfrm>
          <a:off x="15287624" y="17849850"/>
          <a:ext cx="714375" cy="432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ТК54</a:t>
          </a:r>
        </a:p>
      </xdr:txBody>
    </xdr:sp>
    <xdr:clientData/>
  </xdr:twoCellAnchor>
  <xdr:twoCellAnchor>
    <xdr:from>
      <xdr:col>29</xdr:col>
      <xdr:colOff>57150</xdr:colOff>
      <xdr:row>86</xdr:row>
      <xdr:rowOff>41475</xdr:rowOff>
    </xdr:from>
    <xdr:to>
      <xdr:col>29</xdr:col>
      <xdr:colOff>92687</xdr:colOff>
      <xdr:row>87</xdr:row>
      <xdr:rowOff>117386</xdr:rowOff>
    </xdr:to>
    <xdr:cxnSp macro="">
      <xdr:nvCxnSpPr>
        <xdr:cNvPr id="259" name="Прямая соединительная линия 258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CxnSpPr>
          <a:stCxn id="316" idx="1"/>
          <a:endCxn id="88" idx="4"/>
        </xdr:cNvCxnSpPr>
      </xdr:nvCxnSpPr>
      <xdr:spPr>
        <a:xfrm flipH="1" flipV="1">
          <a:off x="17735550" y="18710475"/>
          <a:ext cx="35537" cy="266411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161926</xdr:colOff>
      <xdr:row>85</xdr:row>
      <xdr:rowOff>0</xdr:rowOff>
    </xdr:from>
    <xdr:to>
      <xdr:col>23</xdr:col>
      <xdr:colOff>228600</xdr:colOff>
      <xdr:row>85</xdr:row>
      <xdr:rowOff>19050</xdr:rowOff>
    </xdr:to>
    <xdr:cxnSp macro="">
      <xdr:nvCxnSpPr>
        <xdr:cNvPr id="279" name="Прямая соединительная линия 278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CxnSpPr/>
      </xdr:nvCxnSpPr>
      <xdr:spPr>
        <a:xfrm flipH="1" flipV="1">
          <a:off x="11134726" y="18373725"/>
          <a:ext cx="3114674" cy="19050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209550</xdr:colOff>
      <xdr:row>83</xdr:row>
      <xdr:rowOff>161925</xdr:rowOff>
    </xdr:from>
    <xdr:to>
      <xdr:col>18</xdr:col>
      <xdr:colOff>276225</xdr:colOff>
      <xdr:row>86</xdr:row>
      <xdr:rowOff>22425</xdr:rowOff>
    </xdr:to>
    <xdr:sp macro="" textlink="">
      <xdr:nvSpPr>
        <xdr:cNvPr id="292" name="Овал 291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/>
      </xdr:nvSpPr>
      <xdr:spPr>
        <a:xfrm>
          <a:off x="10572750" y="17859375"/>
          <a:ext cx="676275" cy="432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ТК53</a:t>
          </a:r>
        </a:p>
      </xdr:txBody>
    </xdr:sp>
    <xdr:clientData/>
  </xdr:twoCellAnchor>
  <xdr:twoCellAnchor>
    <xdr:from>
      <xdr:col>18</xdr:col>
      <xdr:colOff>4763</xdr:colOff>
      <xdr:row>86</xdr:row>
      <xdr:rowOff>12900</xdr:rowOff>
    </xdr:from>
    <xdr:to>
      <xdr:col>18</xdr:col>
      <xdr:colOff>19050</xdr:colOff>
      <xdr:row>91</xdr:row>
      <xdr:rowOff>180975</xdr:rowOff>
    </xdr:to>
    <xdr:cxnSp macro="">
      <xdr:nvCxnSpPr>
        <xdr:cNvPr id="301" name="Прямая соединительная линия 300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CxnSpPr/>
      </xdr:nvCxnSpPr>
      <xdr:spPr>
        <a:xfrm>
          <a:off x="10977563" y="18358050"/>
          <a:ext cx="14287" cy="112057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314325</xdr:colOff>
      <xdr:row>83</xdr:row>
      <xdr:rowOff>57150</xdr:rowOff>
    </xdr:from>
    <xdr:to>
      <xdr:col>24</xdr:col>
      <xdr:colOff>419100</xdr:colOff>
      <xdr:row>83</xdr:row>
      <xdr:rowOff>66676</xdr:rowOff>
    </xdr:to>
    <xdr:cxnSp macro="">
      <xdr:nvCxnSpPr>
        <xdr:cNvPr id="345" name="Прямая соединительная линия 344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CxnSpPr/>
      </xdr:nvCxnSpPr>
      <xdr:spPr>
        <a:xfrm flipH="1">
          <a:off x="14335125" y="17754600"/>
          <a:ext cx="714375" cy="9526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200025</xdr:colOff>
      <xdr:row>83</xdr:row>
      <xdr:rowOff>66675</xdr:rowOff>
    </xdr:from>
    <xdr:to>
      <xdr:col>23</xdr:col>
      <xdr:colOff>323850</xdr:colOff>
      <xdr:row>85</xdr:row>
      <xdr:rowOff>19050</xdr:rowOff>
    </xdr:to>
    <xdr:cxnSp macro="">
      <xdr:nvCxnSpPr>
        <xdr:cNvPr id="347" name="Прямая соединительная линия 346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CxnSpPr/>
      </xdr:nvCxnSpPr>
      <xdr:spPr>
        <a:xfrm flipH="1">
          <a:off x="14220825" y="17764125"/>
          <a:ext cx="123825" cy="333375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523875</xdr:colOff>
      <xdr:row>60</xdr:row>
      <xdr:rowOff>61915</xdr:rowOff>
    </xdr:from>
    <xdr:to>
      <xdr:col>31</xdr:col>
      <xdr:colOff>476250</xdr:colOff>
      <xdr:row>60</xdr:row>
      <xdr:rowOff>66675</xdr:rowOff>
    </xdr:to>
    <xdr:cxnSp macro="">
      <xdr:nvCxnSpPr>
        <xdr:cNvPr id="52" name="Прямая соединительная линия 51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18811875" y="13425490"/>
          <a:ext cx="561975" cy="476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593851</xdr:colOff>
      <xdr:row>38</xdr:row>
      <xdr:rowOff>87000</xdr:rowOff>
    </xdr:from>
    <xdr:to>
      <xdr:col>30</xdr:col>
      <xdr:colOff>47625</xdr:colOff>
      <xdr:row>54</xdr:row>
      <xdr:rowOff>47625</xdr:rowOff>
    </xdr:to>
    <xdr:cxnSp macro="">
      <xdr:nvCxnSpPr>
        <xdr:cNvPr id="58" name="Прямая соединительная линия 57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CxnSpPr/>
      </xdr:nvCxnSpPr>
      <xdr:spPr>
        <a:xfrm>
          <a:off x="18272251" y="8821425"/>
          <a:ext cx="63374" cy="329437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438151</xdr:colOff>
      <xdr:row>82</xdr:row>
      <xdr:rowOff>66675</xdr:rowOff>
    </xdr:from>
    <xdr:to>
      <xdr:col>44</xdr:col>
      <xdr:colOff>561975</xdr:colOff>
      <xdr:row>86</xdr:row>
      <xdr:rowOff>28575</xdr:rowOff>
    </xdr:to>
    <xdr:sp macro="" textlink="">
      <xdr:nvSpPr>
        <xdr:cNvPr id="16" name="Прямоугольник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>
        <a:xfrm>
          <a:off x="26650951" y="17868900"/>
          <a:ext cx="1343024" cy="7239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ул.Гагарина 33а</a:t>
          </a:r>
          <a:r>
            <a:rPr lang="ru-RU" sz="1200" baseline="0">
              <a:solidFill>
                <a:sysClr val="windowText" lastClr="000000"/>
              </a:solidFill>
            </a:rPr>
            <a:t>  </a:t>
          </a:r>
          <a:r>
            <a:rPr lang="ru-RU" sz="1200">
              <a:solidFill>
                <a:sysClr val="windowText" lastClr="000000"/>
              </a:solidFill>
            </a:rPr>
            <a:t>Пенсионный дом россии</a:t>
          </a:r>
        </a:p>
      </xdr:txBody>
    </xdr:sp>
    <xdr:clientData/>
  </xdr:twoCellAnchor>
  <xdr:twoCellAnchor>
    <xdr:from>
      <xdr:col>43</xdr:col>
      <xdr:colOff>584200</xdr:colOff>
      <xdr:row>86</xdr:row>
      <xdr:rowOff>38100</xdr:rowOff>
    </xdr:from>
    <xdr:to>
      <xdr:col>43</xdr:col>
      <xdr:colOff>585788</xdr:colOff>
      <xdr:row>91</xdr:row>
      <xdr:rowOff>12700</xdr:rowOff>
    </xdr:to>
    <xdr:cxnSp macro="">
      <xdr:nvCxnSpPr>
        <xdr:cNvPr id="448" name="Прямая соединительная линия 447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CxnSpPr/>
      </xdr:nvCxnSpPr>
      <xdr:spPr>
        <a:xfrm flipH="1">
          <a:off x="26797000" y="18707100"/>
          <a:ext cx="1588" cy="92710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431800</xdr:colOff>
      <xdr:row>91</xdr:row>
      <xdr:rowOff>25400</xdr:rowOff>
    </xdr:from>
    <xdr:to>
      <xdr:col>44</xdr:col>
      <xdr:colOff>558800</xdr:colOff>
      <xdr:row>92</xdr:row>
      <xdr:rowOff>114300</xdr:rowOff>
    </xdr:to>
    <xdr:sp macro="" textlink="">
      <xdr:nvSpPr>
        <xdr:cNvPr id="449" name="Прямоугольник 448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SpPr/>
      </xdr:nvSpPr>
      <xdr:spPr>
        <a:xfrm>
          <a:off x="26644600" y="19646900"/>
          <a:ext cx="736600" cy="27940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ГАРАЖ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ПДР</a:t>
          </a:r>
        </a:p>
      </xdr:txBody>
    </xdr:sp>
    <xdr:clientData/>
  </xdr:twoCellAnchor>
  <xdr:twoCellAnchor>
    <xdr:from>
      <xdr:col>18</xdr:col>
      <xdr:colOff>9525</xdr:colOff>
      <xdr:row>91</xdr:row>
      <xdr:rowOff>180975</xdr:rowOff>
    </xdr:from>
    <xdr:to>
      <xdr:col>19</xdr:col>
      <xdr:colOff>295275</xdr:colOff>
      <xdr:row>92</xdr:row>
      <xdr:rowOff>0</xdr:rowOff>
    </xdr:to>
    <xdr:cxnSp macro="">
      <xdr:nvCxnSpPr>
        <xdr:cNvPr id="453" name="Прямая соединительная линия 452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CxnSpPr/>
      </xdr:nvCxnSpPr>
      <xdr:spPr>
        <a:xfrm>
          <a:off x="10982325" y="19402425"/>
          <a:ext cx="895350" cy="952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285749</xdr:colOff>
      <xdr:row>91</xdr:row>
      <xdr:rowOff>47624</xdr:rowOff>
    </xdr:from>
    <xdr:to>
      <xdr:col>22</xdr:col>
      <xdr:colOff>66674</xdr:colOff>
      <xdr:row>94</xdr:row>
      <xdr:rowOff>171449</xdr:rowOff>
    </xdr:to>
    <xdr:sp macro="" textlink="">
      <xdr:nvSpPr>
        <xdr:cNvPr id="454" name="Прямоугольник 453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/>
      </xdr:nvSpPr>
      <xdr:spPr>
        <a:xfrm>
          <a:off x="11868149" y="19269074"/>
          <a:ext cx="1609725" cy="695325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Дет.сад</a:t>
          </a:r>
          <a:r>
            <a:rPr lang="en-US" sz="1200">
              <a:solidFill>
                <a:sysClr val="windowText" lastClr="000000"/>
              </a:solidFill>
            </a:rPr>
            <a:t> </a:t>
          </a:r>
          <a:r>
            <a:rPr lang="ru-RU" sz="1200">
              <a:solidFill>
                <a:sysClr val="windowText" lastClr="000000"/>
              </a:solidFill>
            </a:rPr>
            <a:t>№ 3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ул.Чернышевского 8"а"</a:t>
          </a:r>
        </a:p>
      </xdr:txBody>
    </xdr:sp>
    <xdr:clientData/>
  </xdr:twoCellAnchor>
  <xdr:twoCellAnchor>
    <xdr:from>
      <xdr:col>26</xdr:col>
      <xdr:colOff>387350</xdr:colOff>
      <xdr:row>18</xdr:row>
      <xdr:rowOff>130175</xdr:rowOff>
    </xdr:from>
    <xdr:to>
      <xdr:col>27</xdr:col>
      <xdr:colOff>454025</xdr:colOff>
      <xdr:row>21</xdr:row>
      <xdr:rowOff>15875</xdr:rowOff>
    </xdr:to>
    <xdr:sp macro="" textlink="">
      <xdr:nvSpPr>
        <xdr:cNvPr id="458" name="Овал 457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/>
      </xdr:nvSpPr>
      <xdr:spPr>
        <a:xfrm>
          <a:off x="16236950" y="5032375"/>
          <a:ext cx="676275" cy="457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ТК81</a:t>
          </a:r>
        </a:p>
      </xdr:txBody>
    </xdr:sp>
    <xdr:clientData/>
  </xdr:twoCellAnchor>
  <xdr:twoCellAnchor>
    <xdr:from>
      <xdr:col>26</xdr:col>
      <xdr:colOff>406400</xdr:colOff>
      <xdr:row>17</xdr:row>
      <xdr:rowOff>190500</xdr:rowOff>
    </xdr:from>
    <xdr:to>
      <xdr:col>27</xdr:col>
      <xdr:colOff>3788</xdr:colOff>
      <xdr:row>18</xdr:row>
      <xdr:rowOff>184430</xdr:rowOff>
    </xdr:to>
    <xdr:cxnSp macro="">
      <xdr:nvCxnSpPr>
        <xdr:cNvPr id="462" name="Прямая соединительная линия 461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CxnSpPr/>
      </xdr:nvCxnSpPr>
      <xdr:spPr>
        <a:xfrm>
          <a:off x="16256000" y="4889500"/>
          <a:ext cx="206988" cy="197130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533400</xdr:colOff>
      <xdr:row>22</xdr:row>
      <xdr:rowOff>171450</xdr:rowOff>
    </xdr:from>
    <xdr:to>
      <xdr:col>12</xdr:col>
      <xdr:colOff>523875</xdr:colOff>
      <xdr:row>25</xdr:row>
      <xdr:rowOff>104775</xdr:rowOff>
    </xdr:to>
    <xdr:sp macro="" textlink="">
      <xdr:nvSpPr>
        <xdr:cNvPr id="480" name="Прямоугольник 479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/>
      </xdr:nvSpPr>
      <xdr:spPr>
        <a:xfrm>
          <a:off x="6629400" y="5781675"/>
          <a:ext cx="1209675" cy="504825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ул.Набережная№ 7</a:t>
          </a:r>
        </a:p>
      </xdr:txBody>
    </xdr:sp>
    <xdr:clientData/>
  </xdr:twoCellAnchor>
  <xdr:twoCellAnchor>
    <xdr:from>
      <xdr:col>11</xdr:col>
      <xdr:colOff>490538</xdr:colOff>
      <xdr:row>25</xdr:row>
      <xdr:rowOff>117475</xdr:rowOff>
    </xdr:from>
    <xdr:to>
      <xdr:col>12</xdr:col>
      <xdr:colOff>331823</xdr:colOff>
      <xdr:row>28</xdr:row>
      <xdr:rowOff>42950</xdr:rowOff>
    </xdr:to>
    <xdr:cxnSp macro="">
      <xdr:nvCxnSpPr>
        <xdr:cNvPr id="482" name="Прямая соединительная линия 481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CxnSpPr/>
      </xdr:nvCxnSpPr>
      <xdr:spPr>
        <a:xfrm>
          <a:off x="7196138" y="6988175"/>
          <a:ext cx="450885" cy="49697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533401</xdr:colOff>
      <xdr:row>62</xdr:row>
      <xdr:rowOff>180975</xdr:rowOff>
    </xdr:from>
    <xdr:to>
      <xdr:col>16</xdr:col>
      <xdr:colOff>285750</xdr:colOff>
      <xdr:row>62</xdr:row>
      <xdr:rowOff>180975</xdr:rowOff>
    </xdr:to>
    <xdr:cxnSp macro="">
      <xdr:nvCxnSpPr>
        <xdr:cNvPr id="466" name="Прямая соединительная линия 465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CxnSpPr/>
      </xdr:nvCxnSpPr>
      <xdr:spPr>
        <a:xfrm flipH="1">
          <a:off x="9677401" y="13944600"/>
          <a:ext cx="361949" cy="0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715963</xdr:colOff>
      <xdr:row>86</xdr:row>
      <xdr:rowOff>28575</xdr:rowOff>
    </xdr:from>
    <xdr:to>
      <xdr:col>33</xdr:col>
      <xdr:colOff>717550</xdr:colOff>
      <xdr:row>88</xdr:row>
      <xdr:rowOff>133350</xdr:rowOff>
    </xdr:to>
    <xdr:cxnSp macro="">
      <xdr:nvCxnSpPr>
        <xdr:cNvPr id="494" name="Прямая соединительная линия 493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CxnSpPr>
          <a:stCxn id="178" idx="2"/>
          <a:endCxn id="176" idx="0"/>
        </xdr:cNvCxnSpPr>
      </xdr:nvCxnSpPr>
      <xdr:spPr>
        <a:xfrm>
          <a:off x="21239163" y="19332575"/>
          <a:ext cx="1587" cy="485775"/>
        </a:xfrm>
        <a:prstGeom prst="line">
          <a:avLst/>
        </a:prstGeom>
        <a:ln w="254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285748</xdr:colOff>
      <xdr:row>90</xdr:row>
      <xdr:rowOff>19051</xdr:rowOff>
    </xdr:from>
    <xdr:to>
      <xdr:col>49</xdr:col>
      <xdr:colOff>295274</xdr:colOff>
      <xdr:row>90</xdr:row>
      <xdr:rowOff>23812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CxnSpPr>
          <a:stCxn id="220" idx="2"/>
          <a:endCxn id="234" idx="1"/>
        </xdr:cNvCxnSpPr>
      </xdr:nvCxnSpPr>
      <xdr:spPr>
        <a:xfrm>
          <a:off x="29546548" y="18992851"/>
          <a:ext cx="1228726" cy="4761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314325</xdr:colOff>
      <xdr:row>86</xdr:row>
      <xdr:rowOff>22425</xdr:rowOff>
    </xdr:from>
    <xdr:to>
      <xdr:col>25</xdr:col>
      <xdr:colOff>347662</xdr:colOff>
      <xdr:row>90</xdr:row>
      <xdr:rowOff>104777</xdr:rowOff>
    </xdr:to>
    <xdr:cxnSp macro="">
      <xdr:nvCxnSpPr>
        <xdr:cNvPr id="49" name="Прямая соединительная линия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CxnSpPr/>
      </xdr:nvCxnSpPr>
      <xdr:spPr>
        <a:xfrm flipV="1">
          <a:off x="14944725" y="18291375"/>
          <a:ext cx="642937" cy="844352"/>
        </a:xfrm>
        <a:prstGeom prst="line">
          <a:avLst/>
        </a:prstGeom>
        <a:ln w="2222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333375</xdr:colOff>
      <xdr:row>85</xdr:row>
      <xdr:rowOff>130610</xdr:rowOff>
    </xdr:from>
    <xdr:to>
      <xdr:col>25</xdr:col>
      <xdr:colOff>161768</xdr:colOff>
      <xdr:row>87</xdr:row>
      <xdr:rowOff>114300</xdr:rowOff>
    </xdr:to>
    <xdr:cxnSp macro="">
      <xdr:nvCxnSpPr>
        <xdr:cNvPr id="56" name="Прямая соединительная линия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CxnSpPr/>
      </xdr:nvCxnSpPr>
      <xdr:spPr>
        <a:xfrm flipH="1">
          <a:off x="14963775" y="18209060"/>
          <a:ext cx="437993" cy="36469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152400</xdr:colOff>
      <xdr:row>86</xdr:row>
      <xdr:rowOff>0</xdr:rowOff>
    </xdr:from>
    <xdr:to>
      <xdr:col>43</xdr:col>
      <xdr:colOff>165100</xdr:colOff>
      <xdr:row>88</xdr:row>
      <xdr:rowOff>139700</xdr:rowOff>
    </xdr:to>
    <xdr:cxnSp macro="">
      <xdr:nvCxnSpPr>
        <xdr:cNvPr id="461" name="Прямая соединительная линия 460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CxnSpPr/>
      </xdr:nvCxnSpPr>
      <xdr:spPr>
        <a:xfrm flipH="1" flipV="1">
          <a:off x="26365200" y="18745200"/>
          <a:ext cx="12700" cy="52070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469900</xdr:colOff>
      <xdr:row>68</xdr:row>
      <xdr:rowOff>152400</xdr:rowOff>
    </xdr:from>
    <xdr:to>
      <xdr:col>40</xdr:col>
      <xdr:colOff>368300</xdr:colOff>
      <xdr:row>68</xdr:row>
      <xdr:rowOff>177800</xdr:rowOff>
    </xdr:to>
    <xdr:cxnSp macro="">
      <xdr:nvCxnSpPr>
        <xdr:cNvPr id="500" name="Прямая соединительная линия 499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CxnSpPr/>
      </xdr:nvCxnSpPr>
      <xdr:spPr>
        <a:xfrm flipV="1">
          <a:off x="22415500" y="15214600"/>
          <a:ext cx="2336800" cy="254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168275</xdr:colOff>
      <xdr:row>72</xdr:row>
      <xdr:rowOff>180975</xdr:rowOff>
    </xdr:from>
    <xdr:to>
      <xdr:col>38</xdr:col>
      <xdr:colOff>539750</xdr:colOff>
      <xdr:row>75</xdr:row>
      <xdr:rowOff>88900</xdr:rowOff>
    </xdr:to>
    <xdr:sp macro="" textlink="">
      <xdr:nvSpPr>
        <xdr:cNvPr id="511" name="Прямоугольник 510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/>
      </xdr:nvSpPr>
      <xdr:spPr>
        <a:xfrm>
          <a:off x="22723475" y="16043275"/>
          <a:ext cx="981075" cy="479425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/>
            <a:t>ул. Гагарина 32</a:t>
          </a:r>
        </a:p>
      </xdr:txBody>
    </xdr:sp>
    <xdr:clientData/>
  </xdr:twoCellAnchor>
  <xdr:twoCellAnchor>
    <xdr:from>
      <xdr:col>39</xdr:col>
      <xdr:colOff>434976</xdr:colOff>
      <xdr:row>72</xdr:row>
      <xdr:rowOff>88900</xdr:rowOff>
    </xdr:from>
    <xdr:to>
      <xdr:col>41</xdr:col>
      <xdr:colOff>206375</xdr:colOff>
      <xdr:row>75</xdr:row>
      <xdr:rowOff>57150</xdr:rowOff>
    </xdr:to>
    <xdr:sp macro="" textlink="">
      <xdr:nvSpPr>
        <xdr:cNvPr id="66" name="Прямоугольник 65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/>
      </xdr:nvSpPr>
      <xdr:spPr>
        <a:xfrm>
          <a:off x="24209376" y="15951200"/>
          <a:ext cx="990599" cy="53975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/>
            <a:t>ул. Гагарина 34</a:t>
          </a:r>
        </a:p>
      </xdr:txBody>
    </xdr:sp>
    <xdr:clientData/>
  </xdr:twoCellAnchor>
  <xdr:twoCellAnchor>
    <xdr:from>
      <xdr:col>44</xdr:col>
      <xdr:colOff>225425</xdr:colOff>
      <xdr:row>70</xdr:row>
      <xdr:rowOff>177800</xdr:rowOff>
    </xdr:from>
    <xdr:to>
      <xdr:col>46</xdr:col>
      <xdr:colOff>177800</xdr:colOff>
      <xdr:row>73</xdr:row>
      <xdr:rowOff>177800</xdr:rowOff>
    </xdr:to>
    <xdr:sp macro="" textlink="">
      <xdr:nvSpPr>
        <xdr:cNvPr id="74" name="Прямоугольник 7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/>
      </xdr:nvSpPr>
      <xdr:spPr>
        <a:xfrm>
          <a:off x="27047825" y="15646400"/>
          <a:ext cx="1171575" cy="58420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ru-RU" sz="1100"/>
            <a:t>ул. Гагарина 38</a:t>
          </a:r>
        </a:p>
      </xdr:txBody>
    </xdr:sp>
    <xdr:clientData/>
  </xdr:twoCellAnchor>
  <xdr:oneCellAnchor>
    <xdr:from>
      <xdr:col>36</xdr:col>
      <xdr:colOff>520700</xdr:colOff>
      <xdr:row>82</xdr:row>
      <xdr:rowOff>152400</xdr:rowOff>
    </xdr:from>
    <xdr:ext cx="1108075" cy="584200"/>
    <xdr:sp macro="" textlink="">
      <xdr:nvSpPr>
        <xdr:cNvPr id="83" name="Прямоугольник 82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/>
      </xdr:nvSpPr>
      <xdr:spPr>
        <a:xfrm>
          <a:off x="22466300" y="18135600"/>
          <a:ext cx="1108075" cy="58420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>
          <a:noAutofit/>
        </a:bodyPr>
        <a:lstStyle/>
        <a:p>
          <a:pPr algn="ctr"/>
          <a:r>
            <a:rPr lang="ru-RU" sz="1200"/>
            <a:t>ул.</a:t>
          </a:r>
          <a:r>
            <a:rPr lang="ru-RU" sz="1200" baseline="0"/>
            <a:t> Гагарина, 31</a:t>
          </a:r>
          <a:endParaRPr lang="ru-RU" sz="1200"/>
        </a:p>
      </xdr:txBody>
    </xdr:sp>
    <xdr:clientData/>
  </xdr:oneCellAnchor>
  <xdr:twoCellAnchor>
    <xdr:from>
      <xdr:col>39</xdr:col>
      <xdr:colOff>419100</xdr:colOff>
      <xdr:row>82</xdr:row>
      <xdr:rowOff>133350</xdr:rowOff>
    </xdr:from>
    <xdr:to>
      <xdr:col>41</xdr:col>
      <xdr:colOff>238125</xdr:colOff>
      <xdr:row>85</xdr:row>
      <xdr:rowOff>104775</xdr:rowOff>
    </xdr:to>
    <xdr:sp macro="" textlink="">
      <xdr:nvSpPr>
        <xdr:cNvPr id="85" name="Прямоугольник 84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/>
      </xdr:nvSpPr>
      <xdr:spPr>
        <a:xfrm>
          <a:off x="24803100" y="17583150"/>
          <a:ext cx="1038225" cy="542925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/>
            <a:t>ул. Гагарина, 33</a:t>
          </a:r>
        </a:p>
      </xdr:txBody>
    </xdr:sp>
    <xdr:clientData/>
  </xdr:twoCellAnchor>
  <xdr:twoCellAnchor>
    <xdr:from>
      <xdr:col>30</xdr:col>
      <xdr:colOff>596900</xdr:colOff>
      <xdr:row>73</xdr:row>
      <xdr:rowOff>12700</xdr:rowOff>
    </xdr:from>
    <xdr:to>
      <xdr:col>32</xdr:col>
      <xdr:colOff>387350</xdr:colOff>
      <xdr:row>76</xdr:row>
      <xdr:rowOff>0</xdr:rowOff>
    </xdr:to>
    <xdr:sp macro="" textlink="">
      <xdr:nvSpPr>
        <xdr:cNvPr id="202" name="Прямоугольник 201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/>
      </xdr:nvSpPr>
      <xdr:spPr>
        <a:xfrm>
          <a:off x="18884900" y="16065500"/>
          <a:ext cx="1009650" cy="55880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ул. Гагарина 28</a:t>
          </a:r>
        </a:p>
      </xdr:txBody>
    </xdr:sp>
    <xdr:clientData/>
  </xdr:twoCellAnchor>
  <xdr:twoCellAnchor>
    <xdr:from>
      <xdr:col>28</xdr:col>
      <xdr:colOff>161926</xdr:colOff>
      <xdr:row>74</xdr:row>
      <xdr:rowOff>50800</xdr:rowOff>
    </xdr:from>
    <xdr:to>
      <xdr:col>30</xdr:col>
      <xdr:colOff>47626</xdr:colOff>
      <xdr:row>76</xdr:row>
      <xdr:rowOff>165100</xdr:rowOff>
    </xdr:to>
    <xdr:sp macro="" textlink="">
      <xdr:nvSpPr>
        <xdr:cNvPr id="204" name="Прямоугольник 203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/>
      </xdr:nvSpPr>
      <xdr:spPr>
        <a:xfrm>
          <a:off x="17230726" y="16294100"/>
          <a:ext cx="1104900" cy="49530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ул. Гагарина 26</a:t>
          </a:r>
        </a:p>
      </xdr:txBody>
    </xdr:sp>
    <xdr:clientData/>
  </xdr:twoCellAnchor>
  <xdr:twoCellAnchor>
    <xdr:from>
      <xdr:col>28</xdr:col>
      <xdr:colOff>600076</xdr:colOff>
      <xdr:row>90</xdr:row>
      <xdr:rowOff>47625</xdr:rowOff>
    </xdr:from>
    <xdr:to>
      <xdr:col>30</xdr:col>
      <xdr:colOff>66676</xdr:colOff>
      <xdr:row>92</xdr:row>
      <xdr:rowOff>28575</xdr:rowOff>
    </xdr:to>
    <xdr:sp macro="" textlink="">
      <xdr:nvSpPr>
        <xdr:cNvPr id="53" name="Овал 52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/>
      </xdr:nvSpPr>
      <xdr:spPr>
        <a:xfrm>
          <a:off x="17668876" y="20139025"/>
          <a:ext cx="685800" cy="3746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ТК57</a:t>
          </a:r>
        </a:p>
      </xdr:txBody>
    </xdr:sp>
    <xdr:clientData/>
  </xdr:twoCellAnchor>
  <xdr:twoCellAnchor>
    <xdr:from>
      <xdr:col>29</xdr:col>
      <xdr:colOff>331787</xdr:colOff>
      <xdr:row>89</xdr:row>
      <xdr:rowOff>31950</xdr:rowOff>
    </xdr:from>
    <xdr:to>
      <xdr:col>29</xdr:col>
      <xdr:colOff>406400</xdr:colOff>
      <xdr:row>90</xdr:row>
      <xdr:rowOff>38100</xdr:rowOff>
    </xdr:to>
    <xdr:cxnSp macro="">
      <xdr:nvCxnSpPr>
        <xdr:cNvPr id="459" name="Прямая соединительная линия 458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CxnSpPr>
          <a:endCxn id="316" idx="4"/>
        </xdr:cNvCxnSpPr>
      </xdr:nvCxnSpPr>
      <xdr:spPr>
        <a:xfrm flipH="1" flipV="1">
          <a:off x="18010187" y="19272450"/>
          <a:ext cx="74613" cy="196650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66676</xdr:colOff>
      <xdr:row>91</xdr:row>
      <xdr:rowOff>38100</xdr:rowOff>
    </xdr:from>
    <xdr:to>
      <xdr:col>30</xdr:col>
      <xdr:colOff>596900</xdr:colOff>
      <xdr:row>91</xdr:row>
      <xdr:rowOff>38100</xdr:rowOff>
    </xdr:to>
    <xdr:cxnSp macro="">
      <xdr:nvCxnSpPr>
        <xdr:cNvPr id="472" name="Прямая соединительная линия 471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CxnSpPr>
          <a:stCxn id="53" idx="6"/>
        </xdr:cNvCxnSpPr>
      </xdr:nvCxnSpPr>
      <xdr:spPr>
        <a:xfrm>
          <a:off x="18354676" y="20320000"/>
          <a:ext cx="530224" cy="0"/>
        </a:xfrm>
        <a:prstGeom prst="line">
          <a:avLst/>
        </a:prstGeom>
        <a:ln w="317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19050</xdr:colOff>
      <xdr:row>85</xdr:row>
      <xdr:rowOff>142875</xdr:rowOff>
    </xdr:from>
    <xdr:to>
      <xdr:col>25</xdr:col>
      <xdr:colOff>409575</xdr:colOff>
      <xdr:row>86</xdr:row>
      <xdr:rowOff>123825</xdr:rowOff>
    </xdr:to>
    <xdr:cxnSp macro="">
      <xdr:nvCxnSpPr>
        <xdr:cNvPr id="478" name="Прямая соединительная линия 477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CxnSpPr/>
      </xdr:nvCxnSpPr>
      <xdr:spPr>
        <a:xfrm>
          <a:off x="15259050" y="18221325"/>
          <a:ext cx="390525" cy="1714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285750</xdr:colOff>
      <xdr:row>82</xdr:row>
      <xdr:rowOff>171451</xdr:rowOff>
    </xdr:from>
    <xdr:to>
      <xdr:col>23</xdr:col>
      <xdr:colOff>209550</xdr:colOff>
      <xdr:row>83</xdr:row>
      <xdr:rowOff>9525</xdr:rowOff>
    </xdr:to>
    <xdr:cxnSp macro="">
      <xdr:nvCxnSpPr>
        <xdr:cNvPr id="47" name="Прямая со стрелкой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CxnSpPr/>
      </xdr:nvCxnSpPr>
      <xdr:spPr>
        <a:xfrm flipV="1">
          <a:off x="11258550" y="17678401"/>
          <a:ext cx="2971800" cy="2857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276225</xdr:colOff>
      <xdr:row>82</xdr:row>
      <xdr:rowOff>133350</xdr:rowOff>
    </xdr:from>
    <xdr:to>
      <xdr:col>18</xdr:col>
      <xdr:colOff>276225</xdr:colOff>
      <xdr:row>84</xdr:row>
      <xdr:rowOff>187425</xdr:rowOff>
    </xdr:to>
    <xdr:cxnSp macro="">
      <xdr:nvCxnSpPr>
        <xdr:cNvPr id="460" name="Прямая соединительная линия 459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CxnSpPr>
          <a:stCxn id="292" idx="6"/>
        </xdr:cNvCxnSpPr>
      </xdr:nvCxnSpPr>
      <xdr:spPr>
        <a:xfrm flipV="1">
          <a:off x="11249025" y="17640300"/>
          <a:ext cx="0" cy="435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600075</xdr:colOff>
      <xdr:row>0</xdr:row>
      <xdr:rowOff>161925</xdr:rowOff>
    </xdr:from>
    <xdr:to>
      <xdr:col>1</xdr:col>
      <xdr:colOff>0</xdr:colOff>
      <xdr:row>213</xdr:row>
      <xdr:rowOff>0</xdr:rowOff>
    </xdr:to>
    <xdr:cxnSp macro="">
      <xdr:nvCxnSpPr>
        <xdr:cNvPr id="476" name="Прямая соединительная линия 475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CxnSpPr/>
      </xdr:nvCxnSpPr>
      <xdr:spPr>
        <a:xfrm flipV="1">
          <a:off x="600075" y="161925"/>
          <a:ext cx="9525" cy="49368076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171450</xdr:rowOff>
    </xdr:from>
    <xdr:to>
      <xdr:col>86</xdr:col>
      <xdr:colOff>38100</xdr:colOff>
      <xdr:row>0</xdr:row>
      <xdr:rowOff>171450</xdr:rowOff>
    </xdr:to>
    <xdr:cxnSp macro="">
      <xdr:nvCxnSpPr>
        <xdr:cNvPr id="493" name="Прямая соединительная линия 492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CxnSpPr/>
      </xdr:nvCxnSpPr>
      <xdr:spPr>
        <a:xfrm>
          <a:off x="609600" y="171450"/>
          <a:ext cx="53073300" cy="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212</xdr:row>
      <xdr:rowOff>285750</xdr:rowOff>
    </xdr:from>
    <xdr:to>
      <xdr:col>86</xdr:col>
      <xdr:colOff>9526</xdr:colOff>
      <xdr:row>213</xdr:row>
      <xdr:rowOff>9525</xdr:rowOff>
    </xdr:to>
    <xdr:cxnSp macro="">
      <xdr:nvCxnSpPr>
        <xdr:cNvPr id="499" name="Прямая соединительная линия 498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CxnSpPr/>
      </xdr:nvCxnSpPr>
      <xdr:spPr>
        <a:xfrm flipH="1">
          <a:off x="609600" y="49930050"/>
          <a:ext cx="52806601" cy="1905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47625</xdr:colOff>
      <xdr:row>54</xdr:row>
      <xdr:rowOff>28575</xdr:rowOff>
    </xdr:from>
    <xdr:to>
      <xdr:col>30</xdr:col>
      <xdr:colOff>76200</xdr:colOff>
      <xdr:row>58</xdr:row>
      <xdr:rowOff>276225</xdr:rowOff>
    </xdr:to>
    <xdr:cxnSp macro="">
      <xdr:nvCxnSpPr>
        <xdr:cNvPr id="51" name="Прямая соединительная линия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18335625" y="12096750"/>
          <a:ext cx="28575" cy="1047750"/>
        </a:xfrm>
        <a:prstGeom prst="line">
          <a:avLst/>
        </a:prstGeom>
        <a:ln w="19050">
          <a:prstDash val="lgDashDot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166688</xdr:colOff>
      <xdr:row>61</xdr:row>
      <xdr:rowOff>57150</xdr:rowOff>
    </xdr:from>
    <xdr:to>
      <xdr:col>30</xdr:col>
      <xdr:colOff>204787</xdr:colOff>
      <xdr:row>62</xdr:row>
      <xdr:rowOff>50801</xdr:rowOff>
    </xdr:to>
    <xdr:cxnSp macro="">
      <xdr:nvCxnSpPr>
        <xdr:cNvPr id="463" name="Прямая соединительная линия 462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CxnSpPr>
          <a:stCxn id="187" idx="4"/>
          <a:endCxn id="35" idx="0"/>
        </xdr:cNvCxnSpPr>
      </xdr:nvCxnSpPr>
      <xdr:spPr>
        <a:xfrm flipH="1">
          <a:off x="18454688" y="13696950"/>
          <a:ext cx="38099" cy="196851"/>
        </a:xfrm>
        <a:prstGeom prst="line">
          <a:avLst/>
        </a:prstGeom>
        <a:ln w="25400">
          <a:solidFill>
            <a:schemeClr val="tx2"/>
          </a:solidFill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157163</xdr:colOff>
      <xdr:row>66</xdr:row>
      <xdr:rowOff>180975</xdr:rowOff>
    </xdr:from>
    <xdr:to>
      <xdr:col>30</xdr:col>
      <xdr:colOff>161925</xdr:colOff>
      <xdr:row>68</xdr:row>
      <xdr:rowOff>57150</xdr:rowOff>
    </xdr:to>
    <xdr:cxnSp macro="">
      <xdr:nvCxnSpPr>
        <xdr:cNvPr id="465" name="Прямая соединительная линия 464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CxnSpPr>
          <a:endCxn id="15" idx="0"/>
        </xdr:cNvCxnSpPr>
      </xdr:nvCxnSpPr>
      <xdr:spPr>
        <a:xfrm flipH="1">
          <a:off x="18445163" y="14563725"/>
          <a:ext cx="4762" cy="257175"/>
        </a:xfrm>
        <a:prstGeom prst="line">
          <a:avLst/>
        </a:prstGeom>
        <a:ln w="25400">
          <a:solidFill>
            <a:schemeClr val="tx2"/>
          </a:solidFill>
          <a:prstDash val="dashDot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438150</xdr:colOff>
      <xdr:row>97</xdr:row>
      <xdr:rowOff>57150</xdr:rowOff>
    </xdr:from>
    <xdr:to>
      <xdr:col>29</xdr:col>
      <xdr:colOff>285750</xdr:colOff>
      <xdr:row>103</xdr:row>
      <xdr:rowOff>266701</xdr:rowOff>
    </xdr:to>
    <xdr:sp macro="" textlink="">
      <xdr:nvSpPr>
        <xdr:cNvPr id="1371" name="Прямоугольник 1370">
          <a:extLst>
            <a:ext uri="{FF2B5EF4-FFF2-40B4-BE49-F238E27FC236}">
              <a16:creationId xmlns="" xmlns:a16="http://schemas.microsoft.com/office/drawing/2014/main" id="{00000000-0008-0000-0000-00005B050000}"/>
            </a:ext>
          </a:extLst>
        </xdr:cNvPr>
        <xdr:cNvSpPr/>
      </xdr:nvSpPr>
      <xdr:spPr>
        <a:xfrm>
          <a:off x="16287750" y="20716875"/>
          <a:ext cx="1676400" cy="1590676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600" b="1">
              <a:solidFill>
                <a:sysClr val="windowText" lastClr="000000"/>
              </a:solidFill>
            </a:rPr>
            <a:t>КОТЕЛЬНАЯ    ул. Гагарина, 29А</a:t>
          </a:r>
        </a:p>
      </xdr:txBody>
    </xdr:sp>
    <xdr:clientData/>
  </xdr:twoCellAnchor>
  <xdr:twoCellAnchor>
    <xdr:from>
      <xdr:col>28</xdr:col>
      <xdr:colOff>57150</xdr:colOff>
      <xdr:row>103</xdr:row>
      <xdr:rowOff>266701</xdr:rowOff>
    </xdr:from>
    <xdr:to>
      <xdr:col>28</xdr:col>
      <xdr:colOff>184150</xdr:colOff>
      <xdr:row>104</xdr:row>
      <xdr:rowOff>85725</xdr:rowOff>
    </xdr:to>
    <xdr:cxnSp macro="">
      <xdr:nvCxnSpPr>
        <xdr:cNvPr id="1372" name="Прямая соединительная линия 1371">
          <a:extLst>
            <a:ext uri="{FF2B5EF4-FFF2-40B4-BE49-F238E27FC236}">
              <a16:creationId xmlns="" xmlns:a16="http://schemas.microsoft.com/office/drawing/2014/main" id="{00000000-0008-0000-0000-00005C050000}"/>
            </a:ext>
          </a:extLst>
        </xdr:cNvPr>
        <xdr:cNvCxnSpPr>
          <a:stCxn id="1371" idx="2"/>
          <a:endCxn id="1373" idx="0"/>
        </xdr:cNvCxnSpPr>
      </xdr:nvCxnSpPr>
      <xdr:spPr>
        <a:xfrm>
          <a:off x="17125950" y="22307551"/>
          <a:ext cx="127000" cy="247649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457199</xdr:colOff>
      <xdr:row>104</xdr:row>
      <xdr:rowOff>85725</xdr:rowOff>
    </xdr:from>
    <xdr:to>
      <xdr:col>28</xdr:col>
      <xdr:colOff>520700</xdr:colOff>
      <xdr:row>105</xdr:row>
      <xdr:rowOff>0</xdr:rowOff>
    </xdr:to>
    <xdr:sp macro="" textlink="">
      <xdr:nvSpPr>
        <xdr:cNvPr id="1373" name="Блок-схема: узел 1372">
          <a:extLst>
            <a:ext uri="{FF2B5EF4-FFF2-40B4-BE49-F238E27FC236}">
              <a16:creationId xmlns="" xmlns:a16="http://schemas.microsoft.com/office/drawing/2014/main" id="{00000000-0008-0000-0000-00005D050000}"/>
            </a:ext>
          </a:extLst>
        </xdr:cNvPr>
        <xdr:cNvSpPr/>
      </xdr:nvSpPr>
      <xdr:spPr>
        <a:xfrm>
          <a:off x="16916399" y="22202775"/>
          <a:ext cx="673101" cy="4095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ТК1</a:t>
          </a:r>
        </a:p>
      </xdr:txBody>
    </xdr:sp>
    <xdr:clientData/>
  </xdr:twoCellAnchor>
  <xdr:twoCellAnchor>
    <xdr:from>
      <xdr:col>30</xdr:col>
      <xdr:colOff>266699</xdr:colOff>
      <xdr:row>122</xdr:row>
      <xdr:rowOff>152400</xdr:rowOff>
    </xdr:from>
    <xdr:to>
      <xdr:col>31</xdr:col>
      <xdr:colOff>266698</xdr:colOff>
      <xdr:row>125</xdr:row>
      <xdr:rowOff>38100</xdr:rowOff>
    </xdr:to>
    <xdr:sp macro="" textlink="">
      <xdr:nvSpPr>
        <xdr:cNvPr id="1374" name="Блок-схема: узел 1373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SpPr/>
      </xdr:nvSpPr>
      <xdr:spPr>
        <a:xfrm>
          <a:off x="17335499" y="6438900"/>
          <a:ext cx="609599" cy="4572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ТК4</a:t>
          </a:r>
        </a:p>
      </xdr:txBody>
    </xdr:sp>
    <xdr:clientData/>
  </xdr:twoCellAnchor>
  <xdr:twoCellAnchor>
    <xdr:from>
      <xdr:col>32</xdr:col>
      <xdr:colOff>139700</xdr:colOff>
      <xdr:row>122</xdr:row>
      <xdr:rowOff>114300</xdr:rowOff>
    </xdr:from>
    <xdr:to>
      <xdr:col>32</xdr:col>
      <xdr:colOff>800100</xdr:colOff>
      <xdr:row>125</xdr:row>
      <xdr:rowOff>50800</xdr:rowOff>
    </xdr:to>
    <xdr:sp macro="" textlink="">
      <xdr:nvSpPr>
        <xdr:cNvPr id="1375" name="Блок-схема: узел 1374">
          <a:extLst>
            <a:ext uri="{FF2B5EF4-FFF2-40B4-BE49-F238E27FC236}">
              <a16:creationId xmlns="" xmlns:a16="http://schemas.microsoft.com/office/drawing/2014/main" id="{00000000-0008-0000-0000-00005F050000}"/>
            </a:ext>
          </a:extLst>
        </xdr:cNvPr>
        <xdr:cNvSpPr/>
      </xdr:nvSpPr>
      <xdr:spPr>
        <a:xfrm>
          <a:off x="19646900" y="27266900"/>
          <a:ext cx="660400" cy="5207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ТК2</a:t>
          </a:r>
        </a:p>
      </xdr:txBody>
    </xdr:sp>
    <xdr:clientData/>
  </xdr:twoCellAnchor>
  <xdr:twoCellAnchor>
    <xdr:from>
      <xdr:col>28</xdr:col>
      <xdr:colOff>184150</xdr:colOff>
      <xdr:row>105</xdr:row>
      <xdr:rowOff>0</xdr:rowOff>
    </xdr:from>
    <xdr:to>
      <xdr:col>30</xdr:col>
      <xdr:colOff>571499</xdr:colOff>
      <xdr:row>122</xdr:row>
      <xdr:rowOff>152400</xdr:rowOff>
    </xdr:to>
    <xdr:cxnSp macro="">
      <xdr:nvCxnSpPr>
        <xdr:cNvPr id="1376" name="Прямая соединительная линия 1375">
          <a:extLst>
            <a:ext uri="{FF2B5EF4-FFF2-40B4-BE49-F238E27FC236}">
              <a16:creationId xmlns="" xmlns:a16="http://schemas.microsoft.com/office/drawing/2014/main" id="{00000000-0008-0000-0000-000060050000}"/>
            </a:ext>
          </a:extLst>
        </xdr:cNvPr>
        <xdr:cNvCxnSpPr>
          <a:stCxn id="1373" idx="4"/>
          <a:endCxn id="1374" idx="0"/>
        </xdr:cNvCxnSpPr>
      </xdr:nvCxnSpPr>
      <xdr:spPr>
        <a:xfrm>
          <a:off x="17252950" y="22612350"/>
          <a:ext cx="1606549" cy="421005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422127</xdr:colOff>
      <xdr:row>104</xdr:row>
      <xdr:rowOff>381118</xdr:rowOff>
    </xdr:from>
    <xdr:to>
      <xdr:col>32</xdr:col>
      <xdr:colOff>469900</xdr:colOff>
      <xdr:row>122</xdr:row>
      <xdr:rowOff>114300</xdr:rowOff>
    </xdr:to>
    <xdr:cxnSp macro="">
      <xdr:nvCxnSpPr>
        <xdr:cNvPr id="1377" name="Прямая соединительная линия 1376">
          <a:extLst>
            <a:ext uri="{FF2B5EF4-FFF2-40B4-BE49-F238E27FC236}">
              <a16:creationId xmlns="" xmlns:a16="http://schemas.microsoft.com/office/drawing/2014/main" id="{00000000-0008-0000-0000-000061050000}"/>
            </a:ext>
          </a:extLst>
        </xdr:cNvPr>
        <xdr:cNvCxnSpPr>
          <a:stCxn id="1373" idx="5"/>
          <a:endCxn id="1375" idx="0"/>
        </xdr:cNvCxnSpPr>
      </xdr:nvCxnSpPr>
      <xdr:spPr>
        <a:xfrm>
          <a:off x="17490927" y="23647518"/>
          <a:ext cx="2486173" cy="3619382"/>
        </a:xfrm>
        <a:prstGeom prst="line">
          <a:avLst/>
        </a:prstGeom>
        <a:ln w="19050">
          <a:solidFill>
            <a:schemeClr val="bg2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605399</xdr:colOff>
      <xdr:row>124</xdr:row>
      <xdr:rowOff>67799</xdr:rowOff>
    </xdr:from>
    <xdr:to>
      <xdr:col>28</xdr:col>
      <xdr:colOff>605399</xdr:colOff>
      <xdr:row>124</xdr:row>
      <xdr:rowOff>67799</xdr:rowOff>
    </xdr:to>
    <xdr:cxnSp macro="">
      <xdr:nvCxnSpPr>
        <xdr:cNvPr id="1379" name="Прямая соединительная линия 1378">
          <a:extLst>
            <a:ext uri="{FF2B5EF4-FFF2-40B4-BE49-F238E27FC236}">
              <a16:creationId xmlns="" xmlns:a16="http://schemas.microsoft.com/office/drawing/2014/main" id="{00000000-0008-0000-0000-000063050000}"/>
            </a:ext>
          </a:extLst>
        </xdr:cNvPr>
        <xdr:cNvCxnSpPr/>
      </xdr:nvCxnSpPr>
      <xdr:spPr>
        <a:xfrm>
          <a:off x="16454999" y="6735299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4763</xdr:colOff>
      <xdr:row>125</xdr:row>
      <xdr:rowOff>19050</xdr:rowOff>
    </xdr:from>
    <xdr:to>
      <xdr:col>19</xdr:col>
      <xdr:colOff>28575</xdr:colOff>
      <xdr:row>154</xdr:row>
      <xdr:rowOff>38100</xdr:rowOff>
    </xdr:to>
    <xdr:cxnSp macro="">
      <xdr:nvCxnSpPr>
        <xdr:cNvPr id="1389" name="Прямая соединительная линия 1388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CxnSpPr/>
      </xdr:nvCxnSpPr>
      <xdr:spPr>
        <a:xfrm>
          <a:off x="10367963" y="6877050"/>
          <a:ext cx="23812" cy="6715125"/>
        </a:xfrm>
        <a:prstGeom prst="line">
          <a:avLst/>
        </a:prstGeom>
        <a:ln w="9525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552450</xdr:colOff>
      <xdr:row>116</xdr:row>
      <xdr:rowOff>123826</xdr:rowOff>
    </xdr:from>
    <xdr:to>
      <xdr:col>6</xdr:col>
      <xdr:colOff>36150</xdr:colOff>
      <xdr:row>121</xdr:row>
      <xdr:rowOff>161925</xdr:rowOff>
    </xdr:to>
    <xdr:sp macro="" textlink="">
      <xdr:nvSpPr>
        <xdr:cNvPr id="1398" name="Прямоугольник 1397">
          <a:extLst>
            <a:ext uri="{FF2B5EF4-FFF2-40B4-BE49-F238E27FC236}">
              <a16:creationId xmlns="" xmlns:a16="http://schemas.microsoft.com/office/drawing/2014/main" id="{00000000-0008-0000-0000-000076050000}"/>
            </a:ext>
          </a:extLst>
        </xdr:cNvPr>
        <xdr:cNvSpPr/>
      </xdr:nvSpPr>
      <xdr:spPr>
        <a:xfrm>
          <a:off x="2990850" y="25546051"/>
          <a:ext cx="702900" cy="10953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ул.Чернышевс-кого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дом № 20</a:t>
          </a:r>
        </a:p>
      </xdr:txBody>
    </xdr:sp>
    <xdr:clientData/>
  </xdr:twoCellAnchor>
  <xdr:twoCellAnchor>
    <xdr:from>
      <xdr:col>4</xdr:col>
      <xdr:colOff>523875</xdr:colOff>
      <xdr:row>109</xdr:row>
      <xdr:rowOff>47625</xdr:rowOff>
    </xdr:from>
    <xdr:to>
      <xdr:col>6</xdr:col>
      <xdr:colOff>4399</xdr:colOff>
      <xdr:row>114</xdr:row>
      <xdr:rowOff>161925</xdr:rowOff>
    </xdr:to>
    <xdr:sp macro="" textlink="">
      <xdr:nvSpPr>
        <xdr:cNvPr id="1402" name="Прямоугольник 1401">
          <a:extLst>
            <a:ext uri="{FF2B5EF4-FFF2-40B4-BE49-F238E27FC236}">
              <a16:creationId xmlns="" xmlns:a16="http://schemas.microsoft.com/office/drawing/2014/main" id="{00000000-0008-0000-0000-00007A050000}"/>
            </a:ext>
          </a:extLst>
        </xdr:cNvPr>
        <xdr:cNvSpPr/>
      </xdr:nvSpPr>
      <xdr:spPr>
        <a:xfrm>
          <a:off x="2962275" y="24126825"/>
          <a:ext cx="699724" cy="10668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ул.Чернышевского</a:t>
          </a:r>
          <a:r>
            <a:rPr lang="ru-RU" sz="1100" baseline="0">
              <a:solidFill>
                <a:sysClr val="windowText" lastClr="000000"/>
              </a:solidFill>
            </a:rPr>
            <a:t> дом № 22</a:t>
          </a:r>
          <a:endParaRPr lang="ru-R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295275</xdr:colOff>
      <xdr:row>159</xdr:row>
      <xdr:rowOff>9525</xdr:rowOff>
    </xdr:from>
    <xdr:to>
      <xdr:col>16</xdr:col>
      <xdr:colOff>295275</xdr:colOff>
      <xdr:row>159</xdr:row>
      <xdr:rowOff>9525</xdr:rowOff>
    </xdr:to>
    <xdr:cxnSp macro="">
      <xdr:nvCxnSpPr>
        <xdr:cNvPr id="1409" name="Прямая соединительная линия 1408">
          <a:extLst>
            <a:ext uri="{FF2B5EF4-FFF2-40B4-BE49-F238E27FC236}">
              <a16:creationId xmlns="" xmlns:a16="http://schemas.microsoft.com/office/drawing/2014/main" id="{00000000-0008-0000-0000-000081050000}"/>
            </a:ext>
          </a:extLst>
        </xdr:cNvPr>
        <xdr:cNvCxnSpPr/>
      </xdr:nvCxnSpPr>
      <xdr:spPr>
        <a:xfrm>
          <a:off x="8829675" y="14516100"/>
          <a:ext cx="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571500</xdr:colOff>
      <xdr:row>155</xdr:row>
      <xdr:rowOff>38100</xdr:rowOff>
    </xdr:from>
    <xdr:to>
      <xdr:col>14</xdr:col>
      <xdr:colOff>533399</xdr:colOff>
      <xdr:row>160</xdr:row>
      <xdr:rowOff>152400</xdr:rowOff>
    </xdr:to>
    <xdr:sp macro="" textlink="">
      <xdr:nvSpPr>
        <xdr:cNvPr id="1410" name="Блок-схема: процесс 1409">
          <a:extLst>
            <a:ext uri="{FF2B5EF4-FFF2-40B4-BE49-F238E27FC236}">
              <a16:creationId xmlns="" xmlns:a16="http://schemas.microsoft.com/office/drawing/2014/main" id="{00000000-0008-0000-0000-000082050000}"/>
            </a:ext>
          </a:extLst>
        </xdr:cNvPr>
        <xdr:cNvSpPr/>
      </xdr:nvSpPr>
      <xdr:spPr>
        <a:xfrm>
          <a:off x="8496300" y="33270825"/>
          <a:ext cx="571499" cy="1066800"/>
        </a:xfrm>
        <a:prstGeom prst="flowChartProcess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ул.Фурманова дом № 19</a:t>
          </a:r>
        </a:p>
      </xdr:txBody>
    </xdr:sp>
    <xdr:clientData/>
  </xdr:twoCellAnchor>
  <xdr:twoCellAnchor>
    <xdr:from>
      <xdr:col>14</xdr:col>
      <xdr:colOff>0</xdr:colOff>
      <xdr:row>167</xdr:row>
      <xdr:rowOff>219075</xdr:rowOff>
    </xdr:from>
    <xdr:to>
      <xdr:col>16</xdr:col>
      <xdr:colOff>217125</xdr:colOff>
      <xdr:row>169</xdr:row>
      <xdr:rowOff>180975</xdr:rowOff>
    </xdr:to>
    <xdr:sp macro="" textlink="">
      <xdr:nvSpPr>
        <xdr:cNvPr id="1414" name="Прямоугольник 1413">
          <a:extLst>
            <a:ext uri="{FF2B5EF4-FFF2-40B4-BE49-F238E27FC236}">
              <a16:creationId xmlns="" xmlns:a16="http://schemas.microsoft.com/office/drawing/2014/main" id="{00000000-0008-0000-0000-000086050000}"/>
            </a:ext>
          </a:extLst>
        </xdr:cNvPr>
        <xdr:cNvSpPr/>
      </xdr:nvSpPr>
      <xdr:spPr>
        <a:xfrm>
          <a:off x="8534400" y="36366450"/>
          <a:ext cx="1436325" cy="552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ул.Бебеля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дом № 18</a:t>
          </a:r>
        </a:p>
      </xdr:txBody>
    </xdr:sp>
    <xdr:clientData/>
  </xdr:twoCellAnchor>
  <xdr:twoCellAnchor>
    <xdr:from>
      <xdr:col>31</xdr:col>
      <xdr:colOff>581024</xdr:colOff>
      <xdr:row>127</xdr:row>
      <xdr:rowOff>152400</xdr:rowOff>
    </xdr:from>
    <xdr:to>
      <xdr:col>32</xdr:col>
      <xdr:colOff>711200</xdr:colOff>
      <xdr:row>130</xdr:row>
      <xdr:rowOff>0</xdr:rowOff>
    </xdr:to>
    <xdr:sp macro="" textlink="">
      <xdr:nvSpPr>
        <xdr:cNvPr id="1418" name="Овал 1417">
          <a:extLst>
            <a:ext uri="{FF2B5EF4-FFF2-40B4-BE49-F238E27FC236}">
              <a16:creationId xmlns="" xmlns:a16="http://schemas.microsoft.com/office/drawing/2014/main" id="{00000000-0008-0000-0000-00008A050000}"/>
            </a:ext>
          </a:extLst>
        </xdr:cNvPr>
        <xdr:cNvSpPr/>
      </xdr:nvSpPr>
      <xdr:spPr>
        <a:xfrm>
          <a:off x="19478624" y="28422600"/>
          <a:ext cx="739776" cy="4191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ТК3</a:t>
          </a:r>
        </a:p>
      </xdr:txBody>
    </xdr:sp>
    <xdr:clientData/>
  </xdr:twoCellAnchor>
  <xdr:twoCellAnchor>
    <xdr:from>
      <xdr:col>31</xdr:col>
      <xdr:colOff>177424</xdr:colOff>
      <xdr:row>124</xdr:row>
      <xdr:rowOff>159785</xdr:rowOff>
    </xdr:from>
    <xdr:to>
      <xdr:col>32</xdr:col>
      <xdr:colOff>79762</xdr:colOff>
      <xdr:row>128</xdr:row>
      <xdr:rowOff>23276</xdr:rowOff>
    </xdr:to>
    <xdr:cxnSp macro="">
      <xdr:nvCxnSpPr>
        <xdr:cNvPr id="1419" name="Прямая соединительная линия 1418">
          <a:extLst>
            <a:ext uri="{FF2B5EF4-FFF2-40B4-BE49-F238E27FC236}">
              <a16:creationId xmlns="" xmlns:a16="http://schemas.microsoft.com/office/drawing/2014/main" id="{00000000-0008-0000-0000-00008B050000}"/>
            </a:ext>
          </a:extLst>
        </xdr:cNvPr>
        <xdr:cNvCxnSpPr>
          <a:stCxn id="1374" idx="5"/>
          <a:endCxn id="1418" idx="1"/>
        </xdr:cNvCxnSpPr>
      </xdr:nvCxnSpPr>
      <xdr:spPr>
        <a:xfrm>
          <a:off x="19075024" y="27706085"/>
          <a:ext cx="511938" cy="777891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469900</xdr:colOff>
      <xdr:row>125</xdr:row>
      <xdr:rowOff>50800</xdr:rowOff>
    </xdr:from>
    <xdr:to>
      <xdr:col>32</xdr:col>
      <xdr:colOff>482600</xdr:colOff>
      <xdr:row>127</xdr:row>
      <xdr:rowOff>177800</xdr:rowOff>
    </xdr:to>
    <xdr:cxnSp macro="">
      <xdr:nvCxnSpPr>
        <xdr:cNvPr id="1420" name="Прямая соединительная линия 1419">
          <a:extLst>
            <a:ext uri="{FF2B5EF4-FFF2-40B4-BE49-F238E27FC236}">
              <a16:creationId xmlns="" xmlns:a16="http://schemas.microsoft.com/office/drawing/2014/main" id="{00000000-0008-0000-0000-00008C050000}"/>
            </a:ext>
          </a:extLst>
        </xdr:cNvPr>
        <xdr:cNvCxnSpPr>
          <a:endCxn id="1375" idx="4"/>
        </xdr:cNvCxnSpPr>
      </xdr:nvCxnSpPr>
      <xdr:spPr>
        <a:xfrm flipH="1" flipV="1">
          <a:off x="19977100" y="27787600"/>
          <a:ext cx="12700" cy="66040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323850</xdr:colOff>
      <xdr:row>130</xdr:row>
      <xdr:rowOff>0</xdr:rowOff>
    </xdr:from>
    <xdr:to>
      <xdr:col>32</xdr:col>
      <xdr:colOff>341312</xdr:colOff>
      <xdr:row>146</xdr:row>
      <xdr:rowOff>66675</xdr:rowOff>
    </xdr:to>
    <xdr:cxnSp macro="">
      <xdr:nvCxnSpPr>
        <xdr:cNvPr id="1422" name="Прямая соединительная линия 1421">
          <a:extLst>
            <a:ext uri="{FF2B5EF4-FFF2-40B4-BE49-F238E27FC236}">
              <a16:creationId xmlns="" xmlns:a16="http://schemas.microsoft.com/office/drawing/2014/main" id="{00000000-0008-0000-0000-00008E050000}"/>
            </a:ext>
          </a:extLst>
        </xdr:cNvPr>
        <xdr:cNvCxnSpPr>
          <a:stCxn id="1418" idx="4"/>
        </xdr:cNvCxnSpPr>
      </xdr:nvCxnSpPr>
      <xdr:spPr>
        <a:xfrm flipH="1">
          <a:off x="19831050" y="28841700"/>
          <a:ext cx="17462" cy="329247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557893</xdr:colOff>
      <xdr:row>146</xdr:row>
      <xdr:rowOff>40822</xdr:rowOff>
    </xdr:from>
    <xdr:to>
      <xdr:col>32</xdr:col>
      <xdr:colOff>590550</xdr:colOff>
      <xdr:row>148</xdr:row>
      <xdr:rowOff>104774</xdr:rowOff>
    </xdr:to>
    <xdr:sp macro="" textlink="">
      <xdr:nvSpPr>
        <xdr:cNvPr id="1423" name="Блок-схема: узел 1422">
          <a:extLst>
            <a:ext uri="{FF2B5EF4-FFF2-40B4-BE49-F238E27FC236}">
              <a16:creationId xmlns="" xmlns:a16="http://schemas.microsoft.com/office/drawing/2014/main" id="{00000000-0008-0000-0000-00008F050000}"/>
            </a:ext>
          </a:extLst>
        </xdr:cNvPr>
        <xdr:cNvSpPr/>
      </xdr:nvSpPr>
      <xdr:spPr>
        <a:xfrm>
          <a:off x="19539857" y="32167286"/>
          <a:ext cx="644979" cy="444952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ТК41</a:t>
          </a:r>
        </a:p>
      </xdr:txBody>
    </xdr:sp>
    <xdr:clientData/>
  </xdr:twoCellAnchor>
  <xdr:twoCellAnchor>
    <xdr:from>
      <xdr:col>32</xdr:col>
      <xdr:colOff>114300</xdr:colOff>
      <xdr:row>153</xdr:row>
      <xdr:rowOff>180975</xdr:rowOff>
    </xdr:from>
    <xdr:to>
      <xdr:col>32</xdr:col>
      <xdr:colOff>838200</xdr:colOff>
      <xdr:row>156</xdr:row>
      <xdr:rowOff>63501</xdr:rowOff>
    </xdr:to>
    <xdr:sp macro="" textlink="">
      <xdr:nvSpPr>
        <xdr:cNvPr id="1424" name="Блок-схема: узел 1423">
          <a:extLst>
            <a:ext uri="{FF2B5EF4-FFF2-40B4-BE49-F238E27FC236}">
              <a16:creationId xmlns="" xmlns:a16="http://schemas.microsoft.com/office/drawing/2014/main" id="{00000000-0008-0000-0000-000090050000}"/>
            </a:ext>
          </a:extLst>
        </xdr:cNvPr>
        <xdr:cNvSpPr/>
      </xdr:nvSpPr>
      <xdr:spPr>
        <a:xfrm>
          <a:off x="19621500" y="33581975"/>
          <a:ext cx="723900" cy="454026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ТК43</a:t>
          </a:r>
        </a:p>
      </xdr:txBody>
    </xdr:sp>
    <xdr:clientData/>
  </xdr:twoCellAnchor>
  <xdr:twoCellAnchor>
    <xdr:from>
      <xdr:col>32</xdr:col>
      <xdr:colOff>315912</xdr:colOff>
      <xdr:row>148</xdr:row>
      <xdr:rowOff>76200</xdr:rowOff>
    </xdr:from>
    <xdr:to>
      <xdr:col>32</xdr:col>
      <xdr:colOff>317500</xdr:colOff>
      <xdr:row>154</xdr:row>
      <xdr:rowOff>41275</xdr:rowOff>
    </xdr:to>
    <xdr:cxnSp macro="">
      <xdr:nvCxnSpPr>
        <xdr:cNvPr id="1425" name="Прямая соединительная линия 1424">
          <a:extLst>
            <a:ext uri="{FF2B5EF4-FFF2-40B4-BE49-F238E27FC236}">
              <a16:creationId xmlns="" xmlns:a16="http://schemas.microsoft.com/office/drawing/2014/main" id="{00000000-0008-0000-0000-000091050000}"/>
            </a:ext>
          </a:extLst>
        </xdr:cNvPr>
        <xdr:cNvCxnSpPr/>
      </xdr:nvCxnSpPr>
      <xdr:spPr>
        <a:xfrm flipH="1">
          <a:off x="19823112" y="32512000"/>
          <a:ext cx="1588" cy="112077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60325</xdr:colOff>
      <xdr:row>149</xdr:row>
      <xdr:rowOff>174626</xdr:rowOff>
    </xdr:from>
    <xdr:to>
      <xdr:col>24</xdr:col>
      <xdr:colOff>590550</xdr:colOff>
      <xdr:row>152</xdr:row>
      <xdr:rowOff>3175</xdr:rowOff>
    </xdr:to>
    <xdr:sp macro="" textlink="">
      <xdr:nvSpPr>
        <xdr:cNvPr id="1429" name="Блок-схема: процесс 1428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SpPr/>
      </xdr:nvSpPr>
      <xdr:spPr>
        <a:xfrm>
          <a:off x="14081125" y="32800926"/>
          <a:ext cx="1139825" cy="412749"/>
        </a:xfrm>
        <a:prstGeom prst="flowChartProcess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ул.Фурманова</a:t>
          </a:r>
          <a:r>
            <a:rPr lang="ru-RU" sz="1100" baseline="0">
              <a:solidFill>
                <a:sysClr val="windowText" lastClr="000000"/>
              </a:solidFill>
            </a:rPr>
            <a:t> дом  №16</a:t>
          </a:r>
          <a:endParaRPr lang="ru-R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323850</xdr:colOff>
      <xdr:row>153</xdr:row>
      <xdr:rowOff>161925</xdr:rowOff>
    </xdr:from>
    <xdr:to>
      <xdr:col>31</xdr:col>
      <xdr:colOff>381000</xdr:colOff>
      <xdr:row>156</xdr:row>
      <xdr:rowOff>47625</xdr:rowOff>
    </xdr:to>
    <xdr:sp macro="" textlink="">
      <xdr:nvSpPr>
        <xdr:cNvPr id="1431" name="Блок-схема: узел 1430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SpPr/>
      </xdr:nvSpPr>
      <xdr:spPr>
        <a:xfrm>
          <a:off x="18611850" y="33137475"/>
          <a:ext cx="666750" cy="4572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ТК50</a:t>
          </a:r>
        </a:p>
      </xdr:txBody>
    </xdr:sp>
    <xdr:clientData/>
  </xdr:twoCellAnchor>
  <xdr:twoCellAnchor>
    <xdr:from>
      <xdr:col>31</xdr:col>
      <xdr:colOff>381000</xdr:colOff>
      <xdr:row>155</xdr:row>
      <xdr:rowOff>9525</xdr:rowOff>
    </xdr:from>
    <xdr:to>
      <xdr:col>32</xdr:col>
      <xdr:colOff>114300</xdr:colOff>
      <xdr:row>155</xdr:row>
      <xdr:rowOff>26988</xdr:rowOff>
    </xdr:to>
    <xdr:cxnSp macro="">
      <xdr:nvCxnSpPr>
        <xdr:cNvPr id="1432" name="Прямая соединительная линия 1431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CxnSpPr>
          <a:stCxn id="1431" idx="6"/>
          <a:endCxn id="1424" idx="2"/>
        </xdr:cNvCxnSpPr>
      </xdr:nvCxnSpPr>
      <xdr:spPr>
        <a:xfrm>
          <a:off x="19278600" y="33791525"/>
          <a:ext cx="342900" cy="17463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19050</xdr:colOff>
      <xdr:row>153</xdr:row>
      <xdr:rowOff>171450</xdr:rowOff>
    </xdr:from>
    <xdr:to>
      <xdr:col>30</xdr:col>
      <xdr:colOff>114300</xdr:colOff>
      <xdr:row>156</xdr:row>
      <xdr:rowOff>57150</xdr:rowOff>
    </xdr:to>
    <xdr:sp macro="" textlink="">
      <xdr:nvSpPr>
        <xdr:cNvPr id="1433" name="Блок-схема: узел 1432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SpPr/>
      </xdr:nvSpPr>
      <xdr:spPr>
        <a:xfrm>
          <a:off x="17697450" y="33147000"/>
          <a:ext cx="704850" cy="4572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ТК51</a:t>
          </a:r>
        </a:p>
      </xdr:txBody>
    </xdr:sp>
    <xdr:clientData/>
  </xdr:twoCellAnchor>
  <xdr:twoCellAnchor>
    <xdr:from>
      <xdr:col>30</xdr:col>
      <xdr:colOff>114300</xdr:colOff>
      <xdr:row>155</xdr:row>
      <xdr:rowOff>9525</xdr:rowOff>
    </xdr:from>
    <xdr:to>
      <xdr:col>30</xdr:col>
      <xdr:colOff>323850</xdr:colOff>
      <xdr:row>155</xdr:row>
      <xdr:rowOff>19050</xdr:rowOff>
    </xdr:to>
    <xdr:cxnSp macro="">
      <xdr:nvCxnSpPr>
        <xdr:cNvPr id="1434" name="Прямая соединительная линия 1433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CxnSpPr>
          <a:stCxn id="1433" idx="6"/>
          <a:endCxn id="1431" idx="2"/>
        </xdr:cNvCxnSpPr>
      </xdr:nvCxnSpPr>
      <xdr:spPr>
        <a:xfrm flipV="1">
          <a:off x="18402300" y="33366075"/>
          <a:ext cx="209550" cy="952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28574</xdr:colOff>
      <xdr:row>153</xdr:row>
      <xdr:rowOff>180974</xdr:rowOff>
    </xdr:from>
    <xdr:to>
      <xdr:col>27</xdr:col>
      <xdr:colOff>142875</xdr:colOff>
      <xdr:row>156</xdr:row>
      <xdr:rowOff>19049</xdr:rowOff>
    </xdr:to>
    <xdr:sp macro="" textlink="">
      <xdr:nvSpPr>
        <xdr:cNvPr id="1435" name="Блок-схема: узел 1434">
          <a:extLst>
            <a:ext uri="{FF2B5EF4-FFF2-40B4-BE49-F238E27FC236}">
              <a16:creationId xmlns="" xmlns:a16="http://schemas.microsoft.com/office/drawing/2014/main" id="{00000000-0008-0000-0000-00009B050000}"/>
            </a:ext>
          </a:extLst>
        </xdr:cNvPr>
        <xdr:cNvSpPr/>
      </xdr:nvSpPr>
      <xdr:spPr>
        <a:xfrm>
          <a:off x="15878174" y="33928049"/>
          <a:ext cx="723901" cy="4095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ТК52</a:t>
          </a:r>
        </a:p>
      </xdr:txBody>
    </xdr:sp>
    <xdr:clientData/>
  </xdr:twoCellAnchor>
  <xdr:twoCellAnchor>
    <xdr:from>
      <xdr:col>27</xdr:col>
      <xdr:colOff>142875</xdr:colOff>
      <xdr:row>155</xdr:row>
      <xdr:rowOff>4762</xdr:rowOff>
    </xdr:from>
    <xdr:to>
      <xdr:col>29</xdr:col>
      <xdr:colOff>19050</xdr:colOff>
      <xdr:row>155</xdr:row>
      <xdr:rowOff>19050</xdr:rowOff>
    </xdr:to>
    <xdr:cxnSp macro="">
      <xdr:nvCxnSpPr>
        <xdr:cNvPr id="1436" name="Прямая соединительная линия 1435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CxnSpPr>
          <a:stCxn id="1435" idx="6"/>
          <a:endCxn id="1433" idx="2"/>
        </xdr:cNvCxnSpPr>
      </xdr:nvCxnSpPr>
      <xdr:spPr>
        <a:xfrm>
          <a:off x="16602075" y="33237487"/>
          <a:ext cx="1095375" cy="14288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419100</xdr:colOff>
      <xdr:row>143</xdr:row>
      <xdr:rowOff>76200</xdr:rowOff>
    </xdr:from>
    <xdr:to>
      <xdr:col>26</xdr:col>
      <xdr:colOff>371475</xdr:colOff>
      <xdr:row>149</xdr:row>
      <xdr:rowOff>19050</xdr:rowOff>
    </xdr:to>
    <xdr:sp macro="" textlink="">
      <xdr:nvSpPr>
        <xdr:cNvPr id="1437" name="Блок-схема: процесс 1436">
          <a:extLst>
            <a:ext uri="{FF2B5EF4-FFF2-40B4-BE49-F238E27FC236}">
              <a16:creationId xmlns="" xmlns:a16="http://schemas.microsoft.com/office/drawing/2014/main" id="{00000000-0008-0000-0000-00009D050000}"/>
            </a:ext>
          </a:extLst>
        </xdr:cNvPr>
        <xdr:cNvSpPr/>
      </xdr:nvSpPr>
      <xdr:spPr>
        <a:xfrm>
          <a:off x="15049500" y="30975300"/>
          <a:ext cx="1171575" cy="1085850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ул.Фурманова, </a:t>
          </a:r>
          <a:r>
            <a:rPr lang="ru-RU" sz="1200" b="1">
              <a:solidFill>
                <a:sysClr val="windowText" lastClr="000000"/>
              </a:solidFill>
            </a:rPr>
            <a:t>14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ИРО</a:t>
          </a:r>
          <a:r>
            <a:rPr lang="ru-RU" sz="1100" baseline="0">
              <a:solidFill>
                <a:sysClr val="windowText" lastClr="000000"/>
              </a:solidFill>
            </a:rPr>
            <a:t> МР</a:t>
          </a:r>
        </a:p>
        <a:p>
          <a:pPr algn="ctr"/>
          <a:r>
            <a:rPr lang="ru-RU" sz="1100" baseline="0">
              <a:solidFill>
                <a:sysClr val="windowText" lastClr="000000"/>
              </a:solidFill>
            </a:rPr>
            <a:t>ФГУП "Почта"</a:t>
          </a:r>
        </a:p>
        <a:p>
          <a:pPr algn="ctr"/>
          <a:r>
            <a:rPr lang="ru-RU" sz="1100" baseline="0">
              <a:solidFill>
                <a:sysClr val="windowText" lastClr="000000"/>
              </a:solidFill>
            </a:rPr>
            <a:t>Симоненкова В.Г</a:t>
          </a:r>
          <a:endParaRPr lang="ru-RU" sz="1100">
            <a:solidFill>
              <a:sysClr val="windowText" lastClr="000000"/>
            </a:solidFill>
          </a:endParaRPr>
        </a:p>
        <a:p>
          <a:pPr algn="l"/>
          <a:endParaRPr lang="ru-R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146</xdr:row>
      <xdr:rowOff>47625</xdr:rowOff>
    </xdr:from>
    <xdr:to>
      <xdr:col>27</xdr:col>
      <xdr:colOff>36862</xdr:colOff>
      <xdr:row>154</xdr:row>
      <xdr:rowOff>50455</xdr:rowOff>
    </xdr:to>
    <xdr:cxnSp macro="">
      <xdr:nvCxnSpPr>
        <xdr:cNvPr id="1438" name="Прямая соединительная линия 1437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CxnSpPr>
          <a:stCxn id="1435" idx="7"/>
        </xdr:cNvCxnSpPr>
      </xdr:nvCxnSpPr>
      <xdr:spPr>
        <a:xfrm flipH="1" flipV="1">
          <a:off x="16459200" y="31689675"/>
          <a:ext cx="36862" cy="152683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146</xdr:row>
      <xdr:rowOff>47625</xdr:rowOff>
    </xdr:from>
    <xdr:to>
      <xdr:col>27</xdr:col>
      <xdr:colOff>200025</xdr:colOff>
      <xdr:row>146</xdr:row>
      <xdr:rowOff>57150</xdr:rowOff>
    </xdr:to>
    <xdr:cxnSp macro="">
      <xdr:nvCxnSpPr>
        <xdr:cNvPr id="1439" name="Прямая соединительная линия 1438">
          <a:extLst>
            <a:ext uri="{FF2B5EF4-FFF2-40B4-BE49-F238E27FC236}">
              <a16:creationId xmlns="" xmlns:a16="http://schemas.microsoft.com/office/drawing/2014/main" id="{00000000-0008-0000-0000-00009F050000}"/>
            </a:ext>
          </a:extLst>
        </xdr:cNvPr>
        <xdr:cNvCxnSpPr/>
      </xdr:nvCxnSpPr>
      <xdr:spPr>
        <a:xfrm>
          <a:off x="15420975" y="12077700"/>
          <a:ext cx="190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371475</xdr:colOff>
      <xdr:row>146</xdr:row>
      <xdr:rowOff>38100</xdr:rowOff>
    </xdr:from>
    <xdr:to>
      <xdr:col>27</xdr:col>
      <xdr:colOff>19050</xdr:colOff>
      <xdr:row>146</xdr:row>
      <xdr:rowOff>47625</xdr:rowOff>
    </xdr:to>
    <xdr:cxnSp macro="">
      <xdr:nvCxnSpPr>
        <xdr:cNvPr id="1440" name="Прямая соединительная линия 1439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CxnSpPr>
          <a:stCxn id="1437" idx="3"/>
        </xdr:cNvCxnSpPr>
      </xdr:nvCxnSpPr>
      <xdr:spPr>
        <a:xfrm flipV="1">
          <a:off x="16221075" y="31680150"/>
          <a:ext cx="257175" cy="95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161925</xdr:colOff>
      <xdr:row>160</xdr:row>
      <xdr:rowOff>49531</xdr:rowOff>
    </xdr:from>
    <xdr:to>
      <xdr:col>28</xdr:col>
      <xdr:colOff>266700</xdr:colOff>
      <xdr:row>163</xdr:row>
      <xdr:rowOff>250825</xdr:rowOff>
    </xdr:to>
    <xdr:sp macro="" textlink="">
      <xdr:nvSpPr>
        <xdr:cNvPr id="1441" name="Блок-схема: процесс 1440">
          <a:extLst>
            <a:ext uri="{FF2B5EF4-FFF2-40B4-BE49-F238E27FC236}">
              <a16:creationId xmlns="" xmlns:a16="http://schemas.microsoft.com/office/drawing/2014/main" id="{00000000-0008-0000-0000-0000A1050000}"/>
            </a:ext>
          </a:extLst>
        </xdr:cNvPr>
        <xdr:cNvSpPr/>
      </xdr:nvSpPr>
      <xdr:spPr>
        <a:xfrm>
          <a:off x="16011525" y="34358581"/>
          <a:ext cx="1323975" cy="982344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детский</a:t>
          </a:r>
          <a:r>
            <a:rPr lang="ru-RU" sz="1100" baseline="0">
              <a:solidFill>
                <a:sysClr val="windowText" lastClr="000000"/>
              </a:solidFill>
            </a:rPr>
            <a:t> сад "ЯГОДКА" ул.Фурманова, </a:t>
          </a:r>
          <a:r>
            <a:rPr lang="ru-RU" sz="1100" b="1" baseline="0">
              <a:solidFill>
                <a:sysClr val="windowText" lastClr="000000"/>
              </a:solidFill>
            </a:rPr>
            <a:t>11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214313</xdr:colOff>
      <xdr:row>160</xdr:row>
      <xdr:rowOff>49531</xdr:rowOff>
    </xdr:from>
    <xdr:to>
      <xdr:col>27</xdr:col>
      <xdr:colOff>214313</xdr:colOff>
      <xdr:row>160</xdr:row>
      <xdr:rowOff>49531</xdr:rowOff>
    </xdr:to>
    <xdr:cxnSp macro="">
      <xdr:nvCxnSpPr>
        <xdr:cNvPr id="1442" name="Прямая соединительная линия 1441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CxnSpPr>
          <a:stCxn id="1441" idx="0"/>
          <a:endCxn id="1441" idx="0"/>
        </xdr:cNvCxnSpPr>
      </xdr:nvCxnSpPr>
      <xdr:spPr>
        <a:xfrm>
          <a:off x="16673513" y="3435858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36862</xdr:colOff>
      <xdr:row>155</xdr:row>
      <xdr:rowOff>149568</xdr:rowOff>
    </xdr:from>
    <xdr:to>
      <xdr:col>27</xdr:col>
      <xdr:colOff>214313</xdr:colOff>
      <xdr:row>160</xdr:row>
      <xdr:rowOff>49531</xdr:rowOff>
    </xdr:to>
    <xdr:cxnSp macro="">
      <xdr:nvCxnSpPr>
        <xdr:cNvPr id="1443" name="Прямая соединительная линия 1442">
          <a:extLst>
            <a:ext uri="{FF2B5EF4-FFF2-40B4-BE49-F238E27FC236}">
              <a16:creationId xmlns="" xmlns:a16="http://schemas.microsoft.com/office/drawing/2014/main" id="{00000000-0008-0000-0000-0000A3050000}"/>
            </a:ext>
          </a:extLst>
        </xdr:cNvPr>
        <xdr:cNvCxnSpPr>
          <a:stCxn id="1441" idx="0"/>
          <a:endCxn id="1435" idx="5"/>
        </xdr:cNvCxnSpPr>
      </xdr:nvCxnSpPr>
      <xdr:spPr>
        <a:xfrm flipH="1" flipV="1">
          <a:off x="16496062" y="33506118"/>
          <a:ext cx="177451" cy="85246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800100</xdr:colOff>
      <xdr:row>123</xdr:row>
      <xdr:rowOff>161925</xdr:rowOff>
    </xdr:from>
    <xdr:to>
      <xdr:col>33</xdr:col>
      <xdr:colOff>736600</xdr:colOff>
      <xdr:row>123</xdr:row>
      <xdr:rowOff>171450</xdr:rowOff>
    </xdr:to>
    <xdr:cxnSp macro="">
      <xdr:nvCxnSpPr>
        <xdr:cNvPr id="1444" name="Прямая соединительная линия 1443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CxnSpPr>
          <a:stCxn id="1375" idx="6"/>
          <a:endCxn id="1445" idx="2"/>
        </xdr:cNvCxnSpPr>
      </xdr:nvCxnSpPr>
      <xdr:spPr>
        <a:xfrm flipV="1">
          <a:off x="20307300" y="27517725"/>
          <a:ext cx="952500" cy="952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736600</xdr:colOff>
      <xdr:row>122</xdr:row>
      <xdr:rowOff>130175</xdr:rowOff>
    </xdr:from>
    <xdr:to>
      <xdr:col>35</xdr:col>
      <xdr:colOff>0</xdr:colOff>
      <xdr:row>125</xdr:row>
      <xdr:rowOff>15875</xdr:rowOff>
    </xdr:to>
    <xdr:sp macro="" textlink="">
      <xdr:nvSpPr>
        <xdr:cNvPr id="1445" name="Блок-схема: узел 1444">
          <a:extLst>
            <a:ext uri="{FF2B5EF4-FFF2-40B4-BE49-F238E27FC236}">
              <a16:creationId xmlns="" xmlns:a16="http://schemas.microsoft.com/office/drawing/2014/main" id="{00000000-0008-0000-0000-0000A5050000}"/>
            </a:ext>
          </a:extLst>
        </xdr:cNvPr>
        <xdr:cNvSpPr/>
      </xdr:nvSpPr>
      <xdr:spPr>
        <a:xfrm>
          <a:off x="21259800" y="27282775"/>
          <a:ext cx="647700" cy="4699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ТК8</a:t>
          </a:r>
        </a:p>
      </xdr:txBody>
    </xdr:sp>
    <xdr:clientData/>
  </xdr:twoCellAnchor>
  <xdr:twoCellAnchor>
    <xdr:from>
      <xdr:col>33</xdr:col>
      <xdr:colOff>812801</xdr:colOff>
      <xdr:row>115</xdr:row>
      <xdr:rowOff>82550</xdr:rowOff>
    </xdr:from>
    <xdr:to>
      <xdr:col>35</xdr:col>
      <xdr:colOff>25401</xdr:colOff>
      <xdr:row>117</xdr:row>
      <xdr:rowOff>101600</xdr:rowOff>
    </xdr:to>
    <xdr:sp macro="" textlink="">
      <xdr:nvSpPr>
        <xdr:cNvPr id="1446" name="Блок-схема: узел 1445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SpPr/>
      </xdr:nvSpPr>
      <xdr:spPr>
        <a:xfrm>
          <a:off x="21336001" y="25711150"/>
          <a:ext cx="596900" cy="41275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ТК9</a:t>
          </a:r>
        </a:p>
      </xdr:txBody>
    </xdr:sp>
    <xdr:clientData/>
  </xdr:twoCellAnchor>
  <xdr:twoCellAnchor>
    <xdr:from>
      <xdr:col>34</xdr:col>
      <xdr:colOff>180978</xdr:colOff>
      <xdr:row>117</xdr:row>
      <xdr:rowOff>88900</xdr:rowOff>
    </xdr:from>
    <xdr:to>
      <xdr:col>34</xdr:col>
      <xdr:colOff>209551</xdr:colOff>
      <xdr:row>122</xdr:row>
      <xdr:rowOff>117475</xdr:rowOff>
    </xdr:to>
    <xdr:cxnSp macro="">
      <xdr:nvCxnSpPr>
        <xdr:cNvPr id="1447" name="Прямая соединительная линия 1446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CxnSpPr/>
      </xdr:nvCxnSpPr>
      <xdr:spPr>
        <a:xfrm flipH="1">
          <a:off x="21643978" y="26098500"/>
          <a:ext cx="28573" cy="115887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107</xdr:row>
      <xdr:rowOff>177801</xdr:rowOff>
    </xdr:from>
    <xdr:to>
      <xdr:col>33</xdr:col>
      <xdr:colOff>431800</xdr:colOff>
      <xdr:row>113</xdr:row>
      <xdr:rowOff>152400</xdr:rowOff>
    </xdr:to>
    <xdr:sp macro="" textlink="">
      <xdr:nvSpPr>
        <xdr:cNvPr id="1450" name="Блок-схема: процесс 1449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SpPr/>
      </xdr:nvSpPr>
      <xdr:spPr>
        <a:xfrm flipH="1">
          <a:off x="20523200" y="24257001"/>
          <a:ext cx="431800" cy="1130299"/>
        </a:xfrm>
        <a:prstGeom prst="flowChartProcess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ул.Чернышевского,</a:t>
          </a:r>
          <a:r>
            <a:rPr lang="ru-RU" sz="1100" baseline="0">
              <a:solidFill>
                <a:sysClr val="windowText" lastClr="000000"/>
              </a:solidFill>
            </a:rPr>
            <a:t> 6</a:t>
          </a:r>
          <a:endParaRPr lang="ru-R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0</xdr:colOff>
      <xdr:row>123</xdr:row>
      <xdr:rowOff>161925</xdr:rowOff>
    </xdr:from>
    <xdr:to>
      <xdr:col>39</xdr:col>
      <xdr:colOff>295275</xdr:colOff>
      <xdr:row>123</xdr:row>
      <xdr:rowOff>171450</xdr:rowOff>
    </xdr:to>
    <xdr:cxnSp macro="">
      <xdr:nvCxnSpPr>
        <xdr:cNvPr id="1457" name="Прямая соединительная линия 1456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CxnSpPr>
          <a:stCxn id="1445" idx="6"/>
          <a:endCxn id="1504" idx="2"/>
        </xdr:cNvCxnSpPr>
      </xdr:nvCxnSpPr>
      <xdr:spPr>
        <a:xfrm>
          <a:off x="21907500" y="27505025"/>
          <a:ext cx="2733675" cy="952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63500</xdr:colOff>
      <xdr:row>122</xdr:row>
      <xdr:rowOff>149225</xdr:rowOff>
    </xdr:from>
    <xdr:to>
      <xdr:col>42</xdr:col>
      <xdr:colOff>149225</xdr:colOff>
      <xdr:row>125</xdr:row>
      <xdr:rowOff>12700</xdr:rowOff>
    </xdr:to>
    <xdr:sp macro="" textlink="">
      <xdr:nvSpPr>
        <xdr:cNvPr id="1458" name="Блок-схема: узел 1457">
          <a:extLst>
            <a:ext uri="{FF2B5EF4-FFF2-40B4-BE49-F238E27FC236}">
              <a16:creationId xmlns="" xmlns:a16="http://schemas.microsoft.com/office/drawing/2014/main" id="{00000000-0008-0000-0000-0000B2050000}"/>
            </a:ext>
          </a:extLst>
        </xdr:cNvPr>
        <xdr:cNvSpPr/>
      </xdr:nvSpPr>
      <xdr:spPr>
        <a:xfrm>
          <a:off x="25628600" y="27289125"/>
          <a:ext cx="695325" cy="4476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ТК11</a:t>
          </a:r>
        </a:p>
      </xdr:txBody>
    </xdr:sp>
    <xdr:clientData/>
  </xdr:twoCellAnchor>
  <xdr:twoCellAnchor>
    <xdr:from>
      <xdr:col>35</xdr:col>
      <xdr:colOff>50800</xdr:colOff>
      <xdr:row>127</xdr:row>
      <xdr:rowOff>177801</xdr:rowOff>
    </xdr:from>
    <xdr:to>
      <xdr:col>36</xdr:col>
      <xdr:colOff>127000</xdr:colOff>
      <xdr:row>130</xdr:row>
      <xdr:rowOff>25400</xdr:rowOff>
    </xdr:to>
    <xdr:sp macro="" textlink="">
      <xdr:nvSpPr>
        <xdr:cNvPr id="1459" name="Блок-схема: узел 1458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SpPr/>
      </xdr:nvSpPr>
      <xdr:spPr>
        <a:xfrm>
          <a:off x="21958300" y="28435301"/>
          <a:ext cx="685800" cy="419099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ТК13</a:t>
          </a:r>
        </a:p>
      </xdr:txBody>
    </xdr:sp>
    <xdr:clientData/>
  </xdr:twoCellAnchor>
  <xdr:twoCellAnchor>
    <xdr:from>
      <xdr:col>37</xdr:col>
      <xdr:colOff>600075</xdr:colOff>
      <xdr:row>127</xdr:row>
      <xdr:rowOff>165100</xdr:rowOff>
    </xdr:from>
    <xdr:to>
      <xdr:col>39</xdr:col>
      <xdr:colOff>63500</xdr:colOff>
      <xdr:row>130</xdr:row>
      <xdr:rowOff>50800</xdr:rowOff>
    </xdr:to>
    <xdr:sp macro="" textlink="">
      <xdr:nvSpPr>
        <xdr:cNvPr id="1460" name="Блок-схема: узел 1459">
          <a:extLst>
            <a:ext uri="{FF2B5EF4-FFF2-40B4-BE49-F238E27FC236}">
              <a16:creationId xmlns="" xmlns:a16="http://schemas.microsoft.com/office/drawing/2014/main" id="{00000000-0008-0000-0000-0000B4050000}"/>
            </a:ext>
          </a:extLst>
        </xdr:cNvPr>
        <xdr:cNvSpPr/>
      </xdr:nvSpPr>
      <xdr:spPr>
        <a:xfrm>
          <a:off x="23726775" y="28422600"/>
          <a:ext cx="682625" cy="4572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ТК14</a:t>
          </a:r>
        </a:p>
      </xdr:txBody>
    </xdr:sp>
    <xdr:clientData/>
  </xdr:twoCellAnchor>
  <xdr:twoCellAnchor>
    <xdr:from>
      <xdr:col>32</xdr:col>
      <xdr:colOff>711200</xdr:colOff>
      <xdr:row>128</xdr:row>
      <xdr:rowOff>171450</xdr:rowOff>
    </xdr:from>
    <xdr:to>
      <xdr:col>35</xdr:col>
      <xdr:colOff>50800</xdr:colOff>
      <xdr:row>129</xdr:row>
      <xdr:rowOff>6351</xdr:rowOff>
    </xdr:to>
    <xdr:cxnSp macro="">
      <xdr:nvCxnSpPr>
        <xdr:cNvPr id="1461" name="Прямая соединительная линия 1460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CxnSpPr>
          <a:stCxn id="1418" idx="6"/>
          <a:endCxn id="1459" idx="2"/>
        </xdr:cNvCxnSpPr>
      </xdr:nvCxnSpPr>
      <xdr:spPr>
        <a:xfrm>
          <a:off x="20218400" y="28619450"/>
          <a:ext cx="1739900" cy="25401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127000</xdr:colOff>
      <xdr:row>129</xdr:row>
      <xdr:rowOff>6351</xdr:rowOff>
    </xdr:from>
    <xdr:to>
      <xdr:col>37</xdr:col>
      <xdr:colOff>600075</xdr:colOff>
      <xdr:row>129</xdr:row>
      <xdr:rowOff>12700</xdr:rowOff>
    </xdr:to>
    <xdr:cxnSp macro="">
      <xdr:nvCxnSpPr>
        <xdr:cNvPr id="1462" name="Прямая соединительная линия 1461">
          <a:extLst>
            <a:ext uri="{FF2B5EF4-FFF2-40B4-BE49-F238E27FC236}">
              <a16:creationId xmlns="" xmlns:a16="http://schemas.microsoft.com/office/drawing/2014/main" id="{00000000-0008-0000-0000-0000B6050000}"/>
            </a:ext>
          </a:extLst>
        </xdr:cNvPr>
        <xdr:cNvCxnSpPr>
          <a:stCxn id="1459" idx="6"/>
          <a:endCxn id="1460" idx="2"/>
        </xdr:cNvCxnSpPr>
      </xdr:nvCxnSpPr>
      <xdr:spPr>
        <a:xfrm>
          <a:off x="22644100" y="28644851"/>
          <a:ext cx="1082675" cy="6349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381000</xdr:colOff>
      <xdr:row>130</xdr:row>
      <xdr:rowOff>25400</xdr:rowOff>
    </xdr:from>
    <xdr:to>
      <xdr:col>35</xdr:col>
      <xdr:colOff>393700</xdr:colOff>
      <xdr:row>133</xdr:row>
      <xdr:rowOff>165100</xdr:rowOff>
    </xdr:to>
    <xdr:cxnSp macro="">
      <xdr:nvCxnSpPr>
        <xdr:cNvPr id="1463" name="Прямая соединительная линия 1462">
          <a:extLst>
            <a:ext uri="{FF2B5EF4-FFF2-40B4-BE49-F238E27FC236}">
              <a16:creationId xmlns="" xmlns:a16="http://schemas.microsoft.com/office/drawing/2014/main" id="{00000000-0008-0000-0000-0000B7050000}"/>
            </a:ext>
          </a:extLst>
        </xdr:cNvPr>
        <xdr:cNvCxnSpPr>
          <a:stCxn id="1459" idx="4"/>
        </xdr:cNvCxnSpPr>
      </xdr:nvCxnSpPr>
      <xdr:spPr>
        <a:xfrm flipH="1">
          <a:off x="22288500" y="28854400"/>
          <a:ext cx="12700" cy="7112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133</xdr:row>
      <xdr:rowOff>184151</xdr:rowOff>
    </xdr:from>
    <xdr:to>
      <xdr:col>36</xdr:col>
      <xdr:colOff>193675</xdr:colOff>
      <xdr:row>137</xdr:row>
      <xdr:rowOff>152400</xdr:rowOff>
    </xdr:to>
    <xdr:sp macro="" textlink="">
      <xdr:nvSpPr>
        <xdr:cNvPr id="1464" name="Прямоугольник 1463">
          <a:extLst>
            <a:ext uri="{FF2B5EF4-FFF2-40B4-BE49-F238E27FC236}">
              <a16:creationId xmlns="" xmlns:a16="http://schemas.microsoft.com/office/drawing/2014/main" id="{00000000-0008-0000-0000-0000B8050000}"/>
            </a:ext>
          </a:extLst>
        </xdr:cNvPr>
        <xdr:cNvSpPr/>
      </xdr:nvSpPr>
      <xdr:spPr>
        <a:xfrm>
          <a:off x="21590000" y="29584651"/>
          <a:ext cx="1120775" cy="7302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общежитие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ул.Чернышевс-кого 1а</a:t>
          </a:r>
        </a:p>
      </xdr:txBody>
    </xdr:sp>
    <xdr:clientData/>
  </xdr:twoCellAnchor>
  <xdr:twoCellAnchor>
    <xdr:from>
      <xdr:col>38</xdr:col>
      <xdr:colOff>357188</xdr:colOff>
      <xdr:row>130</xdr:row>
      <xdr:rowOff>25400</xdr:rowOff>
    </xdr:from>
    <xdr:to>
      <xdr:col>38</xdr:col>
      <xdr:colOff>368300</xdr:colOff>
      <xdr:row>134</xdr:row>
      <xdr:rowOff>0</xdr:rowOff>
    </xdr:to>
    <xdr:cxnSp macro="">
      <xdr:nvCxnSpPr>
        <xdr:cNvPr id="1465" name="Прямая соединительная линия 1464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CxnSpPr/>
      </xdr:nvCxnSpPr>
      <xdr:spPr>
        <a:xfrm>
          <a:off x="24093488" y="28854400"/>
          <a:ext cx="11112" cy="7366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304800</xdr:colOff>
      <xdr:row>133</xdr:row>
      <xdr:rowOff>158750</xdr:rowOff>
    </xdr:from>
    <xdr:to>
      <xdr:col>39</xdr:col>
      <xdr:colOff>165100</xdr:colOff>
      <xdr:row>137</xdr:row>
      <xdr:rowOff>165100</xdr:rowOff>
    </xdr:to>
    <xdr:sp macro="" textlink="">
      <xdr:nvSpPr>
        <xdr:cNvPr id="1466" name="Блок-схема: процесс 1465">
          <a:extLst>
            <a:ext uri="{FF2B5EF4-FFF2-40B4-BE49-F238E27FC236}">
              <a16:creationId xmlns="" xmlns:a16="http://schemas.microsoft.com/office/drawing/2014/main" id="{00000000-0008-0000-0000-0000BA050000}"/>
            </a:ext>
          </a:extLst>
        </xdr:cNvPr>
        <xdr:cNvSpPr/>
      </xdr:nvSpPr>
      <xdr:spPr>
        <a:xfrm>
          <a:off x="23431500" y="29559250"/>
          <a:ext cx="1079500" cy="768350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мастерские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ул. Чернышевского,</a:t>
          </a:r>
          <a:r>
            <a:rPr lang="ru-RU" sz="1200" baseline="0">
              <a:solidFill>
                <a:sysClr val="windowText" lastClr="000000"/>
              </a:solidFill>
            </a:rPr>
            <a:t> 1</a:t>
          </a:r>
          <a:endParaRPr lang="ru-RU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123825</xdr:colOff>
      <xdr:row>145</xdr:row>
      <xdr:rowOff>142876</xdr:rowOff>
    </xdr:from>
    <xdr:to>
      <xdr:col>31</xdr:col>
      <xdr:colOff>104775</xdr:colOff>
      <xdr:row>148</xdr:row>
      <xdr:rowOff>161926</xdr:rowOff>
    </xdr:to>
    <xdr:sp macro="" textlink="">
      <xdr:nvSpPr>
        <xdr:cNvPr id="1467" name="Блок-схема: процесс 1466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SpPr/>
      </xdr:nvSpPr>
      <xdr:spPr>
        <a:xfrm>
          <a:off x="17802225" y="31594426"/>
          <a:ext cx="1200150" cy="590550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Егорова</a:t>
          </a:r>
          <a:r>
            <a:rPr lang="ru-RU" sz="1100" baseline="0">
              <a:solidFill>
                <a:sysClr val="windowText" lastClr="000000"/>
              </a:solidFill>
            </a:rPr>
            <a:t> Л.А.</a:t>
          </a:r>
        </a:p>
        <a:p>
          <a:pPr algn="ctr"/>
          <a:r>
            <a:rPr lang="ru-RU" sz="1100" baseline="0">
              <a:solidFill>
                <a:sysClr val="windowText" lastClr="000000"/>
              </a:solidFill>
            </a:rPr>
            <a:t>ул.Фурманова </a:t>
          </a:r>
          <a:r>
            <a:rPr lang="ru-RU" sz="1100" b="1" baseline="0">
              <a:solidFill>
                <a:sysClr val="windowText" lastClr="000000"/>
              </a:solidFill>
            </a:rPr>
            <a:t>12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104775</xdr:colOff>
      <xdr:row>147</xdr:row>
      <xdr:rowOff>50348</xdr:rowOff>
    </xdr:from>
    <xdr:to>
      <xdr:col>31</xdr:col>
      <xdr:colOff>557893</xdr:colOff>
      <xdr:row>147</xdr:row>
      <xdr:rowOff>72798</xdr:rowOff>
    </xdr:to>
    <xdr:cxnSp macro="">
      <xdr:nvCxnSpPr>
        <xdr:cNvPr id="1468" name="Прямая соединительная линия 1467">
          <a:extLst>
            <a:ext uri="{FF2B5EF4-FFF2-40B4-BE49-F238E27FC236}">
              <a16:creationId xmlns="" xmlns:a16="http://schemas.microsoft.com/office/drawing/2014/main" id="{00000000-0008-0000-0000-0000BC050000}"/>
            </a:ext>
          </a:extLst>
        </xdr:cNvPr>
        <xdr:cNvCxnSpPr>
          <a:stCxn id="1467" idx="3"/>
          <a:endCxn id="1423" idx="2"/>
        </xdr:cNvCxnSpPr>
      </xdr:nvCxnSpPr>
      <xdr:spPr>
        <a:xfrm>
          <a:off x="19086739" y="32367312"/>
          <a:ext cx="453118" cy="224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400050</xdr:colOff>
      <xdr:row>159</xdr:row>
      <xdr:rowOff>0</xdr:rowOff>
    </xdr:from>
    <xdr:to>
      <xdr:col>29</xdr:col>
      <xdr:colOff>333376</xdr:colOff>
      <xdr:row>163</xdr:row>
      <xdr:rowOff>95250</xdr:rowOff>
    </xdr:to>
    <xdr:sp macro="" textlink="">
      <xdr:nvSpPr>
        <xdr:cNvPr id="1469" name="Прямоугольник 1468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SpPr/>
      </xdr:nvSpPr>
      <xdr:spPr>
        <a:xfrm>
          <a:off x="17468850" y="34118550"/>
          <a:ext cx="542926" cy="106680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ИП</a:t>
          </a:r>
          <a:r>
            <a:rPr lang="ru-RU" sz="1200" baseline="0">
              <a:solidFill>
                <a:sysClr val="windowText" lastClr="000000"/>
              </a:solidFill>
            </a:rPr>
            <a:t> Коробкова</a:t>
          </a:r>
        </a:p>
        <a:p>
          <a:pPr algn="ctr"/>
          <a:r>
            <a:rPr lang="ru-RU" sz="1200" baseline="0">
              <a:solidFill>
                <a:sysClr val="windowText" lastClr="000000"/>
              </a:solidFill>
            </a:rPr>
            <a:t>Фурманова </a:t>
          </a:r>
          <a:r>
            <a:rPr lang="ru-RU" sz="1200" b="1" baseline="0">
              <a:solidFill>
                <a:sysClr val="windowText" lastClr="000000"/>
              </a:solidFill>
            </a:rPr>
            <a:t>9</a:t>
          </a:r>
          <a:endParaRPr lang="ru-RU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295276</xdr:colOff>
      <xdr:row>157</xdr:row>
      <xdr:rowOff>95250</xdr:rowOff>
    </xdr:from>
    <xdr:to>
      <xdr:col>32</xdr:col>
      <xdr:colOff>304800</xdr:colOff>
      <xdr:row>163</xdr:row>
      <xdr:rowOff>76200</xdr:rowOff>
    </xdr:to>
    <xdr:sp macro="" textlink="">
      <xdr:nvSpPr>
        <xdr:cNvPr id="1470" name="Прямоугольник 1469">
          <a:extLst>
            <a:ext uri="{FF2B5EF4-FFF2-40B4-BE49-F238E27FC236}">
              <a16:creationId xmlns="" xmlns:a16="http://schemas.microsoft.com/office/drawing/2014/main" id="{00000000-0008-0000-0000-0000BE050000}"/>
            </a:ext>
          </a:extLst>
        </xdr:cNvPr>
        <xdr:cNvSpPr/>
      </xdr:nvSpPr>
      <xdr:spPr>
        <a:xfrm>
          <a:off x="19192876" y="33832800"/>
          <a:ext cx="619124" cy="133350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ИП</a:t>
          </a:r>
          <a:r>
            <a:rPr lang="ru-RU" sz="1100" baseline="0">
              <a:solidFill>
                <a:sysClr val="windowText" lastClr="000000"/>
              </a:solidFill>
            </a:rPr>
            <a:t> Бороденко Н.В</a:t>
          </a:r>
        </a:p>
        <a:p>
          <a:pPr algn="ctr"/>
          <a:r>
            <a:rPr lang="ru-RU" sz="1200" baseline="0">
              <a:solidFill>
                <a:sysClr val="windowText" lastClr="000000"/>
              </a:solidFill>
            </a:rPr>
            <a:t>ул.Фурманова</a:t>
          </a:r>
          <a:r>
            <a:rPr lang="ru-RU" sz="1100" b="1" baseline="0">
              <a:solidFill>
                <a:sysClr val="windowText" lastClr="000000"/>
              </a:solidFill>
            </a:rPr>
            <a:t> 7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47625</xdr:colOff>
      <xdr:row>156</xdr:row>
      <xdr:rowOff>47625</xdr:rowOff>
    </xdr:from>
    <xdr:to>
      <xdr:col>31</xdr:col>
      <xdr:colOff>76200</xdr:colOff>
      <xdr:row>162</xdr:row>
      <xdr:rowOff>28575</xdr:rowOff>
    </xdr:to>
    <xdr:cxnSp macro="">
      <xdr:nvCxnSpPr>
        <xdr:cNvPr id="1471" name="Прямая соединительная линия 1470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CxnSpPr>
          <a:stCxn id="1431" idx="4"/>
        </xdr:cNvCxnSpPr>
      </xdr:nvCxnSpPr>
      <xdr:spPr>
        <a:xfrm>
          <a:off x="18945225" y="33594675"/>
          <a:ext cx="28575" cy="12287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85725</xdr:colOff>
      <xdr:row>162</xdr:row>
      <xdr:rowOff>19050</xdr:rowOff>
    </xdr:from>
    <xdr:to>
      <xdr:col>31</xdr:col>
      <xdr:colOff>295275</xdr:colOff>
      <xdr:row>162</xdr:row>
      <xdr:rowOff>19050</xdr:rowOff>
    </xdr:to>
    <xdr:cxnSp macro="">
      <xdr:nvCxnSpPr>
        <xdr:cNvPr id="1472" name="Прямая соединительная линия 1471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CxnSpPr/>
      </xdr:nvCxnSpPr>
      <xdr:spPr>
        <a:xfrm>
          <a:off x="18983325" y="34813875"/>
          <a:ext cx="20955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317500</xdr:colOff>
      <xdr:row>154</xdr:row>
      <xdr:rowOff>25400</xdr:rowOff>
    </xdr:from>
    <xdr:to>
      <xdr:col>34</xdr:col>
      <xdr:colOff>152400</xdr:colOff>
      <xdr:row>156</xdr:row>
      <xdr:rowOff>76200</xdr:rowOff>
    </xdr:to>
    <xdr:sp macro="" textlink="">
      <xdr:nvSpPr>
        <xdr:cNvPr id="1473" name="Блок-схема: узел 1472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SpPr/>
      </xdr:nvSpPr>
      <xdr:spPr>
        <a:xfrm>
          <a:off x="20840700" y="33629600"/>
          <a:ext cx="774700" cy="4318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ТК44</a:t>
          </a:r>
        </a:p>
      </xdr:txBody>
    </xdr:sp>
    <xdr:clientData/>
  </xdr:twoCellAnchor>
  <xdr:twoCellAnchor>
    <xdr:from>
      <xdr:col>32</xdr:col>
      <xdr:colOff>838200</xdr:colOff>
      <xdr:row>155</xdr:row>
      <xdr:rowOff>26988</xdr:rowOff>
    </xdr:from>
    <xdr:to>
      <xdr:col>33</xdr:col>
      <xdr:colOff>317500</xdr:colOff>
      <xdr:row>155</xdr:row>
      <xdr:rowOff>50800</xdr:rowOff>
    </xdr:to>
    <xdr:cxnSp macro="">
      <xdr:nvCxnSpPr>
        <xdr:cNvPr id="1474" name="Прямая соединительная линия 1473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CxnSpPr>
          <a:stCxn id="1424" idx="6"/>
          <a:endCxn id="1473" idx="2"/>
        </xdr:cNvCxnSpPr>
      </xdr:nvCxnSpPr>
      <xdr:spPr>
        <a:xfrm>
          <a:off x="20345400" y="33821688"/>
          <a:ext cx="495300" cy="23812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63500</xdr:colOff>
      <xdr:row>159</xdr:row>
      <xdr:rowOff>73025</xdr:rowOff>
    </xdr:from>
    <xdr:to>
      <xdr:col>35</xdr:col>
      <xdr:colOff>92075</xdr:colOff>
      <xdr:row>162</xdr:row>
      <xdr:rowOff>187325</xdr:rowOff>
    </xdr:to>
    <xdr:sp macro="" textlink="">
      <xdr:nvSpPr>
        <xdr:cNvPr id="1475" name="Блок-схема: процесс 1474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SpPr/>
      </xdr:nvSpPr>
      <xdr:spPr>
        <a:xfrm>
          <a:off x="20307300" y="34617025"/>
          <a:ext cx="1285875" cy="787400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horz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Шагина</a:t>
          </a:r>
          <a:r>
            <a:rPr lang="ru-RU" sz="1100" baseline="0">
              <a:solidFill>
                <a:sysClr val="windowText" lastClr="000000"/>
              </a:solidFill>
            </a:rPr>
            <a:t> Л.Н</a:t>
          </a:r>
        </a:p>
        <a:p>
          <a:pPr algn="ctr"/>
          <a:r>
            <a:rPr lang="ru-RU" sz="1100" baseline="0">
              <a:solidFill>
                <a:sysClr val="windowText" lastClr="000000"/>
              </a:solidFill>
            </a:rPr>
            <a:t>"Обувь"</a:t>
          </a:r>
        </a:p>
        <a:p>
          <a:pPr algn="ctr"/>
          <a:r>
            <a:rPr lang="ru-RU" sz="1100" baseline="0">
              <a:solidFill>
                <a:sysClr val="windowText" lastClr="000000"/>
              </a:solidFill>
            </a:rPr>
            <a:t>Кожан В.А.</a:t>
          </a:r>
        </a:p>
        <a:p>
          <a:pPr algn="ctr"/>
          <a:r>
            <a:rPr lang="ru-RU" sz="1200" baseline="0">
              <a:solidFill>
                <a:sysClr val="windowText" lastClr="000000"/>
              </a:solidFill>
            </a:rPr>
            <a:t>Скобцова</a:t>
          </a:r>
          <a:r>
            <a:rPr lang="ru-RU" sz="1100" baseline="0">
              <a:solidFill>
                <a:sysClr val="windowText" lastClr="000000"/>
              </a:solidFill>
            </a:rPr>
            <a:t> И.Ю.</a:t>
          </a:r>
        </a:p>
        <a:p>
          <a:pPr algn="ctr"/>
          <a:r>
            <a:rPr lang="ru-RU" sz="1200" baseline="0">
              <a:solidFill>
                <a:sysClr val="windowText" lastClr="000000"/>
              </a:solidFill>
            </a:rPr>
            <a:t>ул.Фурманова</a:t>
          </a:r>
          <a:r>
            <a:rPr lang="ru-RU" sz="1200" b="1" baseline="0">
              <a:solidFill>
                <a:sysClr val="windowText" lastClr="000000"/>
              </a:solidFill>
            </a:rPr>
            <a:t> 5</a:t>
          </a:r>
          <a:endParaRPr lang="ru-RU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685800</xdr:colOff>
      <xdr:row>156</xdr:row>
      <xdr:rowOff>88900</xdr:rowOff>
    </xdr:from>
    <xdr:to>
      <xdr:col>33</xdr:col>
      <xdr:colOff>693738</xdr:colOff>
      <xdr:row>159</xdr:row>
      <xdr:rowOff>98425</xdr:rowOff>
    </xdr:to>
    <xdr:cxnSp macro="">
      <xdr:nvCxnSpPr>
        <xdr:cNvPr id="1476" name="Прямая соединительная линия 1475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CxnSpPr/>
      </xdr:nvCxnSpPr>
      <xdr:spPr>
        <a:xfrm>
          <a:off x="21209000" y="34074100"/>
          <a:ext cx="7938" cy="5810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317500</xdr:colOff>
      <xdr:row>146</xdr:row>
      <xdr:rowOff>133350</xdr:rowOff>
    </xdr:from>
    <xdr:to>
      <xdr:col>34</xdr:col>
      <xdr:colOff>215900</xdr:colOff>
      <xdr:row>149</xdr:row>
      <xdr:rowOff>38100</xdr:rowOff>
    </xdr:to>
    <xdr:sp macro="" textlink="">
      <xdr:nvSpPr>
        <xdr:cNvPr id="1477" name="Блок-схема: узел 1476">
          <a:extLst>
            <a:ext uri="{FF2B5EF4-FFF2-40B4-BE49-F238E27FC236}">
              <a16:creationId xmlns="" xmlns:a16="http://schemas.microsoft.com/office/drawing/2014/main" id="{00000000-0008-0000-0000-0000C5050000}"/>
            </a:ext>
          </a:extLst>
        </xdr:cNvPr>
        <xdr:cNvSpPr/>
      </xdr:nvSpPr>
      <xdr:spPr>
        <a:xfrm>
          <a:off x="20561300" y="32188150"/>
          <a:ext cx="711200" cy="47625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ТК42</a:t>
          </a:r>
        </a:p>
      </xdr:txBody>
    </xdr:sp>
    <xdr:clientData/>
  </xdr:twoCellAnchor>
  <xdr:twoCellAnchor>
    <xdr:from>
      <xdr:col>33</xdr:col>
      <xdr:colOff>704850</xdr:colOff>
      <xdr:row>149</xdr:row>
      <xdr:rowOff>38100</xdr:rowOff>
    </xdr:from>
    <xdr:to>
      <xdr:col>33</xdr:col>
      <xdr:colOff>736600</xdr:colOff>
      <xdr:row>154</xdr:row>
      <xdr:rowOff>25400</xdr:rowOff>
    </xdr:to>
    <xdr:cxnSp macro="">
      <xdr:nvCxnSpPr>
        <xdr:cNvPr id="1478" name="Прямая соединительная линия 1477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CxnSpPr>
          <a:stCxn id="1477" idx="4"/>
          <a:endCxn id="1473" idx="0"/>
        </xdr:cNvCxnSpPr>
      </xdr:nvCxnSpPr>
      <xdr:spPr>
        <a:xfrm flipH="1">
          <a:off x="21228050" y="32677100"/>
          <a:ext cx="31750" cy="952500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147</xdr:row>
      <xdr:rowOff>180975</xdr:rowOff>
    </xdr:from>
    <xdr:to>
      <xdr:col>33</xdr:col>
      <xdr:colOff>317500</xdr:colOff>
      <xdr:row>148</xdr:row>
      <xdr:rowOff>12700</xdr:rowOff>
    </xdr:to>
    <xdr:cxnSp macro="">
      <xdr:nvCxnSpPr>
        <xdr:cNvPr id="1480" name="Прямая соединительная линия 1479">
          <a:extLst>
            <a:ext uri="{FF2B5EF4-FFF2-40B4-BE49-F238E27FC236}">
              <a16:creationId xmlns="" xmlns:a16="http://schemas.microsoft.com/office/drawing/2014/main" id="{00000000-0008-0000-0000-0000C8050000}"/>
            </a:ext>
          </a:extLst>
        </xdr:cNvPr>
        <xdr:cNvCxnSpPr>
          <a:endCxn id="1477" idx="2"/>
        </xdr:cNvCxnSpPr>
      </xdr:nvCxnSpPr>
      <xdr:spPr>
        <a:xfrm flipV="1">
          <a:off x="20523200" y="32426275"/>
          <a:ext cx="317500" cy="22225"/>
        </a:xfrm>
        <a:prstGeom prst="line">
          <a:avLst/>
        </a:prstGeom>
        <a:ln w="317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215900</xdr:colOff>
      <xdr:row>147</xdr:row>
      <xdr:rowOff>165100</xdr:rowOff>
    </xdr:from>
    <xdr:to>
      <xdr:col>35</xdr:col>
      <xdr:colOff>190500</xdr:colOff>
      <xdr:row>147</xdr:row>
      <xdr:rowOff>180975</xdr:rowOff>
    </xdr:to>
    <xdr:cxnSp macro="">
      <xdr:nvCxnSpPr>
        <xdr:cNvPr id="1481" name="Прямая соединительная линия 1480">
          <a:extLst>
            <a:ext uri="{FF2B5EF4-FFF2-40B4-BE49-F238E27FC236}">
              <a16:creationId xmlns="" xmlns:a16="http://schemas.microsoft.com/office/drawing/2014/main" id="{00000000-0008-0000-0000-0000C9050000}"/>
            </a:ext>
          </a:extLst>
        </xdr:cNvPr>
        <xdr:cNvCxnSpPr>
          <a:stCxn id="1477" idx="6"/>
        </xdr:cNvCxnSpPr>
      </xdr:nvCxnSpPr>
      <xdr:spPr>
        <a:xfrm flipV="1">
          <a:off x="21678900" y="32410400"/>
          <a:ext cx="419100" cy="15875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203200</xdr:colOff>
      <xdr:row>149</xdr:row>
      <xdr:rowOff>114299</xdr:rowOff>
    </xdr:from>
    <xdr:to>
      <xdr:col>36</xdr:col>
      <xdr:colOff>28575</xdr:colOff>
      <xdr:row>152</xdr:row>
      <xdr:rowOff>142874</xdr:rowOff>
    </xdr:to>
    <xdr:sp macro="" textlink="">
      <xdr:nvSpPr>
        <xdr:cNvPr id="1482" name="Блок-схема: процесс 1481">
          <a:extLst>
            <a:ext uri="{FF2B5EF4-FFF2-40B4-BE49-F238E27FC236}">
              <a16:creationId xmlns="" xmlns:a16="http://schemas.microsoft.com/office/drawing/2014/main" id="{00000000-0008-0000-0000-0000CA050000}"/>
            </a:ext>
          </a:extLst>
        </xdr:cNvPr>
        <xdr:cNvSpPr/>
      </xdr:nvSpPr>
      <xdr:spPr>
        <a:xfrm>
          <a:off x="20929600" y="32740599"/>
          <a:ext cx="1044575" cy="612775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дом </a:t>
          </a:r>
          <a:r>
            <a:rPr lang="ru-RU" sz="1100" b="1">
              <a:solidFill>
                <a:sysClr val="windowText" lastClr="000000"/>
              </a:solidFill>
            </a:rPr>
            <a:t>№6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ул.Фурманова</a:t>
          </a:r>
        </a:p>
      </xdr:txBody>
    </xdr:sp>
    <xdr:clientData/>
  </xdr:twoCellAnchor>
  <xdr:twoCellAnchor>
    <xdr:from>
      <xdr:col>35</xdr:col>
      <xdr:colOff>198438</xdr:colOff>
      <xdr:row>147</xdr:row>
      <xdr:rowOff>165100</xdr:rowOff>
    </xdr:from>
    <xdr:to>
      <xdr:col>35</xdr:col>
      <xdr:colOff>203200</xdr:colOff>
      <xdr:row>149</xdr:row>
      <xdr:rowOff>114299</xdr:rowOff>
    </xdr:to>
    <xdr:cxnSp macro="">
      <xdr:nvCxnSpPr>
        <xdr:cNvPr id="1483" name="Прямая соединительная линия 1482">
          <a:extLst>
            <a:ext uri="{FF2B5EF4-FFF2-40B4-BE49-F238E27FC236}">
              <a16:creationId xmlns="" xmlns:a16="http://schemas.microsoft.com/office/drawing/2014/main" id="{00000000-0008-0000-0000-0000CB050000}"/>
            </a:ext>
          </a:extLst>
        </xdr:cNvPr>
        <xdr:cNvCxnSpPr>
          <a:stCxn id="1482" idx="0"/>
        </xdr:cNvCxnSpPr>
      </xdr:nvCxnSpPr>
      <xdr:spPr>
        <a:xfrm flipV="1">
          <a:off x="22105938" y="32410400"/>
          <a:ext cx="4762" cy="330199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552449</xdr:colOff>
      <xdr:row>153</xdr:row>
      <xdr:rowOff>161925</xdr:rowOff>
    </xdr:from>
    <xdr:to>
      <xdr:col>37</xdr:col>
      <xdr:colOff>123825</xdr:colOff>
      <xdr:row>156</xdr:row>
      <xdr:rowOff>47625</xdr:rowOff>
    </xdr:to>
    <xdr:sp macro="" textlink="">
      <xdr:nvSpPr>
        <xdr:cNvPr id="1484" name="Блок-схема: узел 1483">
          <a:extLst>
            <a:ext uri="{FF2B5EF4-FFF2-40B4-BE49-F238E27FC236}">
              <a16:creationId xmlns="" xmlns:a16="http://schemas.microsoft.com/office/drawing/2014/main" id="{00000000-0008-0000-0000-0000CC050000}"/>
            </a:ext>
          </a:extLst>
        </xdr:cNvPr>
        <xdr:cNvSpPr/>
      </xdr:nvSpPr>
      <xdr:spPr>
        <a:xfrm>
          <a:off x="22498049" y="33909000"/>
          <a:ext cx="790576" cy="4572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ТК45</a:t>
          </a:r>
        </a:p>
      </xdr:txBody>
    </xdr:sp>
    <xdr:clientData/>
  </xdr:twoCellAnchor>
  <xdr:twoCellAnchor>
    <xdr:from>
      <xdr:col>34</xdr:col>
      <xdr:colOff>152400</xdr:colOff>
      <xdr:row>155</xdr:row>
      <xdr:rowOff>9525</xdr:rowOff>
    </xdr:from>
    <xdr:to>
      <xdr:col>35</xdr:col>
      <xdr:colOff>552449</xdr:colOff>
      <xdr:row>155</xdr:row>
      <xdr:rowOff>50800</xdr:rowOff>
    </xdr:to>
    <xdr:cxnSp macro="">
      <xdr:nvCxnSpPr>
        <xdr:cNvPr id="1485" name="Прямая соединительная линия 1484">
          <a:extLst>
            <a:ext uri="{FF2B5EF4-FFF2-40B4-BE49-F238E27FC236}">
              <a16:creationId xmlns="" xmlns:a16="http://schemas.microsoft.com/office/drawing/2014/main" id="{00000000-0008-0000-0000-0000CD050000}"/>
            </a:ext>
          </a:extLst>
        </xdr:cNvPr>
        <xdr:cNvCxnSpPr>
          <a:stCxn id="1473" idx="6"/>
          <a:endCxn id="1484" idx="2"/>
        </xdr:cNvCxnSpPr>
      </xdr:nvCxnSpPr>
      <xdr:spPr>
        <a:xfrm flipV="1">
          <a:off x="21615400" y="33804225"/>
          <a:ext cx="844549" cy="4127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19049</xdr:colOff>
      <xdr:row>159</xdr:row>
      <xdr:rowOff>19049</xdr:rowOff>
    </xdr:from>
    <xdr:to>
      <xdr:col>37</xdr:col>
      <xdr:colOff>28575</xdr:colOff>
      <xdr:row>164</xdr:row>
      <xdr:rowOff>95249</xdr:rowOff>
    </xdr:to>
    <xdr:sp macro="" textlink="">
      <xdr:nvSpPr>
        <xdr:cNvPr id="1486" name="Блок-схема: процесс 1485">
          <a:extLst>
            <a:ext uri="{FF2B5EF4-FFF2-40B4-BE49-F238E27FC236}">
              <a16:creationId xmlns="" xmlns:a16="http://schemas.microsoft.com/office/drawing/2014/main" id="{00000000-0008-0000-0000-0000CE050000}"/>
            </a:ext>
          </a:extLst>
        </xdr:cNvPr>
        <xdr:cNvSpPr/>
      </xdr:nvSpPr>
      <xdr:spPr>
        <a:xfrm>
          <a:off x="22574249" y="34909124"/>
          <a:ext cx="619126" cy="1343025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дом №</a:t>
          </a:r>
          <a:r>
            <a:rPr lang="ru-RU" sz="1200" b="1">
              <a:solidFill>
                <a:sysClr val="windowText" lastClr="000000"/>
              </a:solidFill>
            </a:rPr>
            <a:t>3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ул.Фурманова</a:t>
          </a:r>
        </a:p>
      </xdr:txBody>
    </xdr:sp>
    <xdr:clientData/>
  </xdr:twoCellAnchor>
  <xdr:twoCellAnchor>
    <xdr:from>
      <xdr:col>36</xdr:col>
      <xdr:colOff>328612</xdr:colOff>
      <xdr:row>156</xdr:row>
      <xdr:rowOff>47625</xdr:rowOff>
    </xdr:from>
    <xdr:to>
      <xdr:col>36</xdr:col>
      <xdr:colOff>338137</xdr:colOff>
      <xdr:row>159</xdr:row>
      <xdr:rowOff>19049</xdr:rowOff>
    </xdr:to>
    <xdr:cxnSp macro="">
      <xdr:nvCxnSpPr>
        <xdr:cNvPr id="1487" name="Прямая соединительная линия 1486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CxnSpPr>
          <a:stCxn id="1486" idx="0"/>
          <a:endCxn id="1484" idx="4"/>
        </xdr:cNvCxnSpPr>
      </xdr:nvCxnSpPr>
      <xdr:spPr>
        <a:xfrm flipV="1">
          <a:off x="22883812" y="34366200"/>
          <a:ext cx="9525" cy="54292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104775</xdr:colOff>
      <xdr:row>153</xdr:row>
      <xdr:rowOff>171450</xdr:rowOff>
    </xdr:from>
    <xdr:to>
      <xdr:col>39</xdr:col>
      <xdr:colOff>228600</xdr:colOff>
      <xdr:row>156</xdr:row>
      <xdr:rowOff>57150</xdr:rowOff>
    </xdr:to>
    <xdr:sp macro="" textlink="">
      <xdr:nvSpPr>
        <xdr:cNvPr id="1488" name="Блок-схема: узел 1487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SpPr/>
      </xdr:nvSpPr>
      <xdr:spPr>
        <a:xfrm>
          <a:off x="23879175" y="33918525"/>
          <a:ext cx="733425" cy="4572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ТК46</a:t>
          </a:r>
        </a:p>
      </xdr:txBody>
    </xdr:sp>
    <xdr:clientData/>
  </xdr:twoCellAnchor>
  <xdr:twoCellAnchor>
    <xdr:from>
      <xdr:col>37</xdr:col>
      <xdr:colOff>123825</xdr:colOff>
      <xdr:row>155</xdr:row>
      <xdr:rowOff>9525</xdr:rowOff>
    </xdr:from>
    <xdr:to>
      <xdr:col>38</xdr:col>
      <xdr:colOff>104775</xdr:colOff>
      <xdr:row>155</xdr:row>
      <xdr:rowOff>19050</xdr:rowOff>
    </xdr:to>
    <xdr:cxnSp macro="">
      <xdr:nvCxnSpPr>
        <xdr:cNvPr id="1489" name="Прямая соединительная линия 1488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CxnSpPr>
          <a:stCxn id="1484" idx="6"/>
          <a:endCxn id="1488" idx="2"/>
        </xdr:cNvCxnSpPr>
      </xdr:nvCxnSpPr>
      <xdr:spPr>
        <a:xfrm>
          <a:off x="23288625" y="34137600"/>
          <a:ext cx="590550" cy="952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241301</xdr:colOff>
      <xdr:row>148</xdr:row>
      <xdr:rowOff>152400</xdr:rowOff>
    </xdr:from>
    <xdr:to>
      <xdr:col>38</xdr:col>
      <xdr:colOff>193675</xdr:colOff>
      <xdr:row>153</xdr:row>
      <xdr:rowOff>22225</xdr:rowOff>
    </xdr:to>
    <xdr:sp macro="" textlink="">
      <xdr:nvSpPr>
        <xdr:cNvPr id="1490" name="Блок-схема: процесс 1489">
          <a:extLst>
            <a:ext uri="{FF2B5EF4-FFF2-40B4-BE49-F238E27FC236}">
              <a16:creationId xmlns="" xmlns:a16="http://schemas.microsoft.com/office/drawing/2014/main" id="{00000000-0008-0000-0000-0000D2050000}"/>
            </a:ext>
          </a:extLst>
        </xdr:cNvPr>
        <xdr:cNvSpPr/>
      </xdr:nvSpPr>
      <xdr:spPr>
        <a:xfrm>
          <a:off x="22186901" y="32588200"/>
          <a:ext cx="1171574" cy="835025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ООО</a:t>
          </a:r>
          <a:r>
            <a:rPr lang="ru-RU" sz="1100" baseline="0">
              <a:solidFill>
                <a:sysClr val="windowText" lastClr="000000"/>
              </a:solidFill>
            </a:rPr>
            <a:t> "</a:t>
          </a:r>
          <a:r>
            <a:rPr lang="ru-RU" sz="1200" baseline="0">
              <a:solidFill>
                <a:sysClr val="windowText" lastClr="000000"/>
              </a:solidFill>
            </a:rPr>
            <a:t>КЗ-Медтехуслуги</a:t>
          </a:r>
          <a:r>
            <a:rPr lang="ru-RU" sz="1100" baseline="0">
              <a:solidFill>
                <a:sysClr val="windowText" lastClr="000000"/>
              </a:solidFill>
            </a:rPr>
            <a:t>"</a:t>
          </a:r>
        </a:p>
        <a:p>
          <a:pPr algn="ctr"/>
          <a:r>
            <a:rPr lang="ru-RU" sz="1100" baseline="0">
              <a:solidFill>
                <a:sysClr val="windowText" lastClr="000000"/>
              </a:solidFill>
            </a:rPr>
            <a:t>ул.Фурманова </a:t>
          </a:r>
          <a:r>
            <a:rPr lang="ru-RU" sz="1200" b="1" baseline="0">
              <a:solidFill>
                <a:sysClr val="windowText" lastClr="000000"/>
              </a:solidFill>
            </a:rPr>
            <a:t>6а</a:t>
          </a:r>
          <a:endParaRPr lang="ru-RU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471488</xdr:colOff>
      <xdr:row>147</xdr:row>
      <xdr:rowOff>152400</xdr:rowOff>
    </xdr:from>
    <xdr:to>
      <xdr:col>38</xdr:col>
      <xdr:colOff>485775</xdr:colOff>
      <xdr:row>153</xdr:row>
      <xdr:rowOff>171450</xdr:rowOff>
    </xdr:to>
    <xdr:cxnSp macro="">
      <xdr:nvCxnSpPr>
        <xdr:cNvPr id="1491" name="Прямая соединительная линия 1490">
          <a:extLst>
            <a:ext uri="{FF2B5EF4-FFF2-40B4-BE49-F238E27FC236}">
              <a16:creationId xmlns="" xmlns:a16="http://schemas.microsoft.com/office/drawing/2014/main" id="{00000000-0008-0000-0000-0000D3050000}"/>
            </a:ext>
          </a:extLst>
        </xdr:cNvPr>
        <xdr:cNvCxnSpPr>
          <a:stCxn id="1488" idx="0"/>
        </xdr:cNvCxnSpPr>
      </xdr:nvCxnSpPr>
      <xdr:spPr>
        <a:xfrm flipV="1">
          <a:off x="24245888" y="32756475"/>
          <a:ext cx="14287" cy="11620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438150</xdr:colOff>
      <xdr:row>147</xdr:row>
      <xdr:rowOff>152400</xdr:rowOff>
    </xdr:from>
    <xdr:to>
      <xdr:col>38</xdr:col>
      <xdr:colOff>495302</xdr:colOff>
      <xdr:row>147</xdr:row>
      <xdr:rowOff>161925</xdr:rowOff>
    </xdr:to>
    <xdr:cxnSp macro="">
      <xdr:nvCxnSpPr>
        <xdr:cNvPr id="1492" name="Прямая соединительная линия 1491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CxnSpPr/>
      </xdr:nvCxnSpPr>
      <xdr:spPr>
        <a:xfrm flipH="1" flipV="1">
          <a:off x="23602950" y="31861125"/>
          <a:ext cx="666752" cy="95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419100</xdr:colOff>
      <xdr:row>147</xdr:row>
      <xdr:rowOff>152400</xdr:rowOff>
    </xdr:from>
    <xdr:to>
      <xdr:col>37</xdr:col>
      <xdr:colOff>438150</xdr:colOff>
      <xdr:row>148</xdr:row>
      <xdr:rowOff>95250</xdr:rowOff>
    </xdr:to>
    <xdr:cxnSp macro="">
      <xdr:nvCxnSpPr>
        <xdr:cNvPr id="1493" name="Прямая соединительная линия 1492">
          <a:extLst>
            <a:ext uri="{FF2B5EF4-FFF2-40B4-BE49-F238E27FC236}">
              <a16:creationId xmlns="" xmlns:a16="http://schemas.microsoft.com/office/drawing/2014/main" id="{00000000-0008-0000-0000-0000D5050000}"/>
            </a:ext>
          </a:extLst>
        </xdr:cNvPr>
        <xdr:cNvCxnSpPr/>
      </xdr:nvCxnSpPr>
      <xdr:spPr>
        <a:xfrm flipH="1">
          <a:off x="23583900" y="31861125"/>
          <a:ext cx="19050" cy="1333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228599</xdr:colOff>
      <xdr:row>153</xdr:row>
      <xdr:rowOff>171450</xdr:rowOff>
    </xdr:from>
    <xdr:to>
      <xdr:col>41</xdr:col>
      <xdr:colOff>352425</xdr:colOff>
      <xdr:row>156</xdr:row>
      <xdr:rowOff>57150</xdr:rowOff>
    </xdr:to>
    <xdr:sp macro="" textlink="">
      <xdr:nvSpPr>
        <xdr:cNvPr id="1494" name="Блок-схема: узел 1493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SpPr/>
      </xdr:nvSpPr>
      <xdr:spPr>
        <a:xfrm>
          <a:off x="24193499" y="13535025"/>
          <a:ext cx="733426" cy="4572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ТК47</a:t>
          </a:r>
        </a:p>
      </xdr:txBody>
    </xdr:sp>
    <xdr:clientData/>
  </xdr:twoCellAnchor>
  <xdr:twoCellAnchor>
    <xdr:from>
      <xdr:col>39</xdr:col>
      <xdr:colOff>228600</xdr:colOff>
      <xdr:row>155</xdr:row>
      <xdr:rowOff>19050</xdr:rowOff>
    </xdr:from>
    <xdr:to>
      <xdr:col>40</xdr:col>
      <xdr:colOff>228599</xdr:colOff>
      <xdr:row>155</xdr:row>
      <xdr:rowOff>19050</xdr:rowOff>
    </xdr:to>
    <xdr:cxnSp macro="">
      <xdr:nvCxnSpPr>
        <xdr:cNvPr id="1495" name="Прямая соединительная линия 1494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CxnSpPr>
          <a:stCxn id="1488" idx="6"/>
          <a:endCxn id="1494" idx="2"/>
        </xdr:cNvCxnSpPr>
      </xdr:nvCxnSpPr>
      <xdr:spPr>
        <a:xfrm>
          <a:off x="24612600" y="34147125"/>
          <a:ext cx="609599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228599</xdr:colOff>
      <xdr:row>161</xdr:row>
      <xdr:rowOff>44450</xdr:rowOff>
    </xdr:from>
    <xdr:to>
      <xdr:col>41</xdr:col>
      <xdr:colOff>333375</xdr:colOff>
      <xdr:row>162</xdr:row>
      <xdr:rowOff>209550</xdr:rowOff>
    </xdr:to>
    <xdr:sp macro="" textlink="">
      <xdr:nvSpPr>
        <xdr:cNvPr id="1496" name="Блок-схема: узел 1495">
          <a:extLst>
            <a:ext uri="{FF2B5EF4-FFF2-40B4-BE49-F238E27FC236}">
              <a16:creationId xmlns="" xmlns:a16="http://schemas.microsoft.com/office/drawing/2014/main" id="{00000000-0008-0000-0000-0000D8050000}"/>
            </a:ext>
          </a:extLst>
        </xdr:cNvPr>
        <xdr:cNvSpPr/>
      </xdr:nvSpPr>
      <xdr:spPr>
        <a:xfrm>
          <a:off x="25222199" y="34134425"/>
          <a:ext cx="714376" cy="4603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ТК49</a:t>
          </a:r>
        </a:p>
      </xdr:txBody>
    </xdr:sp>
    <xdr:clientData/>
  </xdr:twoCellAnchor>
  <xdr:twoCellAnchor>
    <xdr:from>
      <xdr:col>40</xdr:col>
      <xdr:colOff>585787</xdr:colOff>
      <xdr:row>159</xdr:row>
      <xdr:rowOff>114300</xdr:rowOff>
    </xdr:from>
    <xdr:to>
      <xdr:col>40</xdr:col>
      <xdr:colOff>604837</xdr:colOff>
      <xdr:row>161</xdr:row>
      <xdr:rowOff>44450</xdr:rowOff>
    </xdr:to>
    <xdr:cxnSp macro="">
      <xdr:nvCxnSpPr>
        <xdr:cNvPr id="1497" name="Прямая соединительная линия 1496">
          <a:extLst>
            <a:ext uri="{FF2B5EF4-FFF2-40B4-BE49-F238E27FC236}">
              <a16:creationId xmlns="" xmlns:a16="http://schemas.microsoft.com/office/drawing/2014/main" id="{00000000-0008-0000-0000-0000D9050000}"/>
            </a:ext>
          </a:extLst>
        </xdr:cNvPr>
        <xdr:cNvCxnSpPr>
          <a:stCxn id="1512" idx="4"/>
          <a:endCxn id="1496" idx="0"/>
        </xdr:cNvCxnSpPr>
      </xdr:nvCxnSpPr>
      <xdr:spPr>
        <a:xfrm flipH="1">
          <a:off x="25541287" y="34632900"/>
          <a:ext cx="19050" cy="31115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314325</xdr:colOff>
      <xdr:row>159</xdr:row>
      <xdr:rowOff>142874</xdr:rowOff>
    </xdr:from>
    <xdr:to>
      <xdr:col>43</xdr:col>
      <xdr:colOff>533400</xdr:colOff>
      <xdr:row>163</xdr:row>
      <xdr:rowOff>276225</xdr:rowOff>
    </xdr:to>
    <xdr:sp macro="" textlink="">
      <xdr:nvSpPr>
        <xdr:cNvPr id="1498" name="Блок-схема: процесс 1497">
          <a:extLst>
            <a:ext uri="{FF2B5EF4-FFF2-40B4-BE49-F238E27FC236}">
              <a16:creationId xmlns="" xmlns:a16="http://schemas.microsoft.com/office/drawing/2014/main" id="{00000000-0008-0000-0000-0000DA050000}"/>
            </a:ext>
          </a:extLst>
        </xdr:cNvPr>
        <xdr:cNvSpPr/>
      </xdr:nvSpPr>
      <xdr:spPr>
        <a:xfrm>
          <a:off x="26527125" y="33851849"/>
          <a:ext cx="828675" cy="1104901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Кировское</a:t>
          </a:r>
          <a:r>
            <a:rPr lang="ru-RU" sz="1100" baseline="0">
              <a:solidFill>
                <a:sysClr val="windowText" lastClr="000000"/>
              </a:solidFill>
            </a:rPr>
            <a:t> ОРХ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ИП Меньшов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ул.Фурманова,</a:t>
          </a:r>
          <a:r>
            <a:rPr lang="ru-RU" sz="1100">
              <a:solidFill>
                <a:sysClr val="windowText" lastClr="000000"/>
              </a:solidFill>
            </a:rPr>
            <a:t> </a:t>
          </a:r>
          <a:r>
            <a:rPr lang="ru-RU" sz="1100" b="1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41</xdr:col>
      <xdr:colOff>333375</xdr:colOff>
      <xdr:row>161</xdr:row>
      <xdr:rowOff>274638</xdr:rowOff>
    </xdr:from>
    <xdr:to>
      <xdr:col>42</xdr:col>
      <xdr:colOff>314325</xdr:colOff>
      <xdr:row>162</xdr:row>
      <xdr:rowOff>19050</xdr:rowOff>
    </xdr:to>
    <xdr:cxnSp macro="">
      <xdr:nvCxnSpPr>
        <xdr:cNvPr id="1499" name="Прямая соединительная линия 1498">
          <a:extLst>
            <a:ext uri="{FF2B5EF4-FFF2-40B4-BE49-F238E27FC236}">
              <a16:creationId xmlns="" xmlns:a16="http://schemas.microsoft.com/office/drawing/2014/main" id="{00000000-0008-0000-0000-0000DB050000}"/>
            </a:ext>
          </a:extLst>
        </xdr:cNvPr>
        <xdr:cNvCxnSpPr>
          <a:stCxn id="1496" idx="6"/>
          <a:endCxn id="1498" idx="1"/>
        </xdr:cNvCxnSpPr>
      </xdr:nvCxnSpPr>
      <xdr:spPr>
        <a:xfrm>
          <a:off x="25936575" y="34364613"/>
          <a:ext cx="590550" cy="3968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377825</xdr:colOff>
      <xdr:row>154</xdr:row>
      <xdr:rowOff>177800</xdr:rowOff>
    </xdr:from>
    <xdr:to>
      <xdr:col>46</xdr:col>
      <xdr:colOff>558800</xdr:colOff>
      <xdr:row>154</xdr:row>
      <xdr:rowOff>184151</xdr:rowOff>
    </xdr:to>
    <xdr:cxnSp macro="">
      <xdr:nvCxnSpPr>
        <xdr:cNvPr id="1501" name="Прямая соединительная линия 1500">
          <a:extLst>
            <a:ext uri="{FF2B5EF4-FFF2-40B4-BE49-F238E27FC236}">
              <a16:creationId xmlns="" xmlns:a16="http://schemas.microsoft.com/office/drawing/2014/main" id="{00000000-0008-0000-0000-0000DD050000}"/>
            </a:ext>
          </a:extLst>
        </xdr:cNvPr>
        <xdr:cNvCxnSpPr/>
      </xdr:nvCxnSpPr>
      <xdr:spPr>
        <a:xfrm flipV="1">
          <a:off x="25942925" y="33769300"/>
          <a:ext cx="3228975" cy="6351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149225</xdr:colOff>
      <xdr:row>123</xdr:row>
      <xdr:rowOff>169863</xdr:rowOff>
    </xdr:from>
    <xdr:to>
      <xdr:col>44</xdr:col>
      <xdr:colOff>234950</xdr:colOff>
      <xdr:row>124</xdr:row>
      <xdr:rowOff>12700</xdr:rowOff>
    </xdr:to>
    <xdr:cxnSp macro="">
      <xdr:nvCxnSpPr>
        <xdr:cNvPr id="1502" name="Прямая соединительная линия 1501">
          <a:extLst>
            <a:ext uri="{FF2B5EF4-FFF2-40B4-BE49-F238E27FC236}">
              <a16:creationId xmlns="" xmlns:a16="http://schemas.microsoft.com/office/drawing/2014/main" id="{00000000-0008-0000-0000-0000DE050000}"/>
            </a:ext>
          </a:extLst>
        </xdr:cNvPr>
        <xdr:cNvCxnSpPr>
          <a:stCxn id="1458" idx="6"/>
        </xdr:cNvCxnSpPr>
      </xdr:nvCxnSpPr>
      <xdr:spPr>
        <a:xfrm>
          <a:off x="26323925" y="27512963"/>
          <a:ext cx="1304925" cy="33337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76200</xdr:colOff>
      <xdr:row>122</xdr:row>
      <xdr:rowOff>136524</xdr:rowOff>
    </xdr:from>
    <xdr:to>
      <xdr:col>45</xdr:col>
      <xdr:colOff>219075</xdr:colOff>
      <xdr:row>125</xdr:row>
      <xdr:rowOff>12699</xdr:rowOff>
    </xdr:to>
    <xdr:sp macro="" textlink="">
      <xdr:nvSpPr>
        <xdr:cNvPr id="1503" name="Блок-схема: узел 1502">
          <a:extLst>
            <a:ext uri="{FF2B5EF4-FFF2-40B4-BE49-F238E27FC236}">
              <a16:creationId xmlns="" xmlns:a16="http://schemas.microsoft.com/office/drawing/2014/main" id="{00000000-0008-0000-0000-0000DF050000}"/>
            </a:ext>
          </a:extLst>
        </xdr:cNvPr>
        <xdr:cNvSpPr/>
      </xdr:nvSpPr>
      <xdr:spPr>
        <a:xfrm>
          <a:off x="27470100" y="27276424"/>
          <a:ext cx="752475" cy="4603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ТК12</a:t>
          </a:r>
        </a:p>
      </xdr:txBody>
    </xdr:sp>
    <xdr:clientData/>
  </xdr:twoCellAnchor>
  <xdr:twoCellAnchor>
    <xdr:from>
      <xdr:col>39</xdr:col>
      <xdr:colOff>295275</xdr:colOff>
      <xdr:row>122</xdr:row>
      <xdr:rowOff>133350</xdr:rowOff>
    </xdr:from>
    <xdr:to>
      <xdr:col>40</xdr:col>
      <xdr:colOff>371475</xdr:colOff>
      <xdr:row>125</xdr:row>
      <xdr:rowOff>31750</xdr:rowOff>
    </xdr:to>
    <xdr:sp macro="" textlink="">
      <xdr:nvSpPr>
        <xdr:cNvPr id="1504" name="Блок-схема: узел 1503">
          <a:extLst>
            <a:ext uri="{FF2B5EF4-FFF2-40B4-BE49-F238E27FC236}">
              <a16:creationId xmlns="" xmlns:a16="http://schemas.microsoft.com/office/drawing/2014/main" id="{00000000-0008-0000-0000-0000E0050000}"/>
            </a:ext>
          </a:extLst>
        </xdr:cNvPr>
        <xdr:cNvSpPr/>
      </xdr:nvSpPr>
      <xdr:spPr>
        <a:xfrm>
          <a:off x="24641175" y="27273250"/>
          <a:ext cx="685800" cy="4826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ТК10 </a:t>
          </a:r>
        </a:p>
      </xdr:txBody>
    </xdr:sp>
    <xdr:clientData/>
  </xdr:twoCellAnchor>
  <xdr:twoCellAnchor>
    <xdr:from>
      <xdr:col>39</xdr:col>
      <xdr:colOff>368300</xdr:colOff>
      <xdr:row>132</xdr:row>
      <xdr:rowOff>165099</xdr:rowOff>
    </xdr:from>
    <xdr:to>
      <xdr:col>41</xdr:col>
      <xdr:colOff>177800</xdr:colOff>
      <xdr:row>136</xdr:row>
      <xdr:rowOff>53974</xdr:rowOff>
    </xdr:to>
    <xdr:sp macro="" textlink="">
      <xdr:nvSpPr>
        <xdr:cNvPr id="1505" name="Блок-схема: процесс 1504">
          <a:extLst>
            <a:ext uri="{FF2B5EF4-FFF2-40B4-BE49-F238E27FC236}">
              <a16:creationId xmlns="" xmlns:a16="http://schemas.microsoft.com/office/drawing/2014/main" id="{00000000-0008-0000-0000-0000E1050000}"/>
            </a:ext>
          </a:extLst>
        </xdr:cNvPr>
        <xdr:cNvSpPr/>
      </xdr:nvSpPr>
      <xdr:spPr>
        <a:xfrm>
          <a:off x="24714200" y="29375099"/>
          <a:ext cx="1028700" cy="650875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магазин</a:t>
          </a:r>
          <a:r>
            <a:rPr lang="ru-RU" sz="1100"/>
            <a:t> </a:t>
          </a:r>
          <a:r>
            <a:rPr lang="ru-RU" sz="1100">
              <a:solidFill>
                <a:sysClr val="windowText" lastClr="000000"/>
              </a:solidFill>
            </a:rPr>
            <a:t>цветы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ул.Ленина </a:t>
          </a:r>
          <a:r>
            <a:rPr lang="ru-RU" sz="1200">
              <a:solidFill>
                <a:sysClr val="windowText" lastClr="000000"/>
              </a:solidFill>
            </a:rPr>
            <a:t>14</a:t>
          </a:r>
        </a:p>
      </xdr:txBody>
    </xdr:sp>
    <xdr:clientData/>
  </xdr:twoCellAnchor>
  <xdr:twoCellAnchor>
    <xdr:from>
      <xdr:col>40</xdr:col>
      <xdr:colOff>3175</xdr:colOff>
      <xdr:row>124</xdr:row>
      <xdr:rowOff>184150</xdr:rowOff>
    </xdr:from>
    <xdr:to>
      <xdr:col>40</xdr:col>
      <xdr:colOff>50800</xdr:colOff>
      <xdr:row>132</xdr:row>
      <xdr:rowOff>165100</xdr:rowOff>
    </xdr:to>
    <xdr:cxnSp macro="">
      <xdr:nvCxnSpPr>
        <xdr:cNvPr id="1506" name="Прямая соединительная линия 1505">
          <a:extLst>
            <a:ext uri="{FF2B5EF4-FFF2-40B4-BE49-F238E27FC236}">
              <a16:creationId xmlns="" xmlns:a16="http://schemas.microsoft.com/office/drawing/2014/main" id="{00000000-0008-0000-0000-0000E2050000}"/>
            </a:ext>
          </a:extLst>
        </xdr:cNvPr>
        <xdr:cNvCxnSpPr/>
      </xdr:nvCxnSpPr>
      <xdr:spPr>
        <a:xfrm>
          <a:off x="24958675" y="27717750"/>
          <a:ext cx="47625" cy="16573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63500</xdr:colOff>
      <xdr:row>129</xdr:row>
      <xdr:rowOff>12700</xdr:rowOff>
    </xdr:from>
    <xdr:to>
      <xdr:col>50</xdr:col>
      <xdr:colOff>228600</xdr:colOff>
      <xdr:row>129</xdr:row>
      <xdr:rowOff>19050</xdr:rowOff>
    </xdr:to>
    <xdr:cxnSp macro="">
      <xdr:nvCxnSpPr>
        <xdr:cNvPr id="1507" name="Прямая соединительная линия 1506">
          <a:extLst>
            <a:ext uri="{FF2B5EF4-FFF2-40B4-BE49-F238E27FC236}">
              <a16:creationId xmlns="" xmlns:a16="http://schemas.microsoft.com/office/drawing/2014/main" id="{00000000-0008-0000-0000-0000E3050000}"/>
            </a:ext>
          </a:extLst>
        </xdr:cNvPr>
        <xdr:cNvCxnSpPr>
          <a:stCxn id="1460" idx="6"/>
          <a:endCxn id="1615" idx="2"/>
        </xdr:cNvCxnSpPr>
      </xdr:nvCxnSpPr>
      <xdr:spPr>
        <a:xfrm>
          <a:off x="24409400" y="28651200"/>
          <a:ext cx="6870700" cy="6350"/>
        </a:xfrm>
        <a:prstGeom prst="line">
          <a:avLst/>
        </a:prstGeom>
        <a:ln w="19050">
          <a:solidFill>
            <a:schemeClr val="bg2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190500</xdr:colOff>
      <xdr:row>117</xdr:row>
      <xdr:rowOff>105842</xdr:rowOff>
    </xdr:from>
    <xdr:ext cx="1155700" cy="1031693"/>
    <xdr:sp macro="" textlink="">
      <xdr:nvSpPr>
        <xdr:cNvPr id="1508" name="Блок-схема: процесс 1507">
          <a:extLst>
            <a:ext uri="{FF2B5EF4-FFF2-40B4-BE49-F238E27FC236}">
              <a16:creationId xmlns="" xmlns:a16="http://schemas.microsoft.com/office/drawing/2014/main" id="{00000000-0008-0000-0000-0000E4050000}"/>
            </a:ext>
          </a:extLst>
        </xdr:cNvPr>
        <xdr:cNvSpPr/>
      </xdr:nvSpPr>
      <xdr:spPr>
        <a:xfrm>
          <a:off x="26974800" y="26115442"/>
          <a:ext cx="1155700" cy="1031693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Упр-ие</a:t>
          </a:r>
          <a:r>
            <a:rPr lang="ru-RU" sz="1200" baseline="0">
              <a:solidFill>
                <a:sysClr val="windowText" lastClr="000000"/>
              </a:solidFill>
            </a:rPr>
            <a:t> Суд.департа-мента ул.Ленина , 12-б</a:t>
          </a:r>
          <a:endParaRPr lang="ru-RU" sz="12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43</xdr:col>
      <xdr:colOff>561975</xdr:colOff>
      <xdr:row>133</xdr:row>
      <xdr:rowOff>76200</xdr:rowOff>
    </xdr:from>
    <xdr:to>
      <xdr:col>46</xdr:col>
      <xdr:colOff>133350</xdr:colOff>
      <xdr:row>139</xdr:row>
      <xdr:rowOff>114300</xdr:rowOff>
    </xdr:to>
    <xdr:sp macro="" textlink="">
      <xdr:nvSpPr>
        <xdr:cNvPr id="1509" name="Блок-схема: процесс 1508">
          <a:extLst>
            <a:ext uri="{FF2B5EF4-FFF2-40B4-BE49-F238E27FC236}">
              <a16:creationId xmlns="" xmlns:a16="http://schemas.microsoft.com/office/drawing/2014/main" id="{00000000-0008-0000-0000-0000E5050000}"/>
            </a:ext>
          </a:extLst>
        </xdr:cNvPr>
        <xdr:cNvSpPr/>
      </xdr:nvSpPr>
      <xdr:spPr>
        <a:xfrm>
          <a:off x="27346275" y="29489400"/>
          <a:ext cx="1400175" cy="1193800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ГБПОУ "Кировский 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индустриально-педагогический</a:t>
          </a:r>
          <a:r>
            <a:rPr lang="ru-RU" sz="1100" baseline="0">
              <a:solidFill>
                <a:sysClr val="windowText" lastClr="000000"/>
              </a:solidFill>
            </a:rPr>
            <a:t> колледж" </a:t>
          </a:r>
          <a:r>
            <a:rPr lang="ru-RU" sz="1200" baseline="0">
              <a:solidFill>
                <a:sysClr val="windowText" lastClr="000000"/>
              </a:solidFill>
            </a:rPr>
            <a:t>им.Чурилина</a:t>
          </a:r>
          <a:r>
            <a:rPr lang="ru-RU" sz="1100" baseline="0">
              <a:solidFill>
                <a:sysClr val="windowText" lastClr="000000"/>
              </a:solidFill>
            </a:rPr>
            <a:t> А.П.</a:t>
          </a:r>
        </a:p>
        <a:p>
          <a:pPr algn="l"/>
          <a:r>
            <a:rPr lang="ru-RU" sz="1100" baseline="0">
              <a:solidFill>
                <a:sysClr val="windowText" lastClr="000000"/>
              </a:solidFill>
            </a:rPr>
            <a:t>ул.Ленина </a:t>
          </a:r>
          <a:r>
            <a:rPr lang="ru-RU" sz="1100" b="1" baseline="0">
              <a:solidFill>
                <a:sysClr val="windowText" lastClr="000000"/>
              </a:solidFill>
            </a:rPr>
            <a:t>дом 14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444500</xdr:colOff>
      <xdr:row>125</xdr:row>
      <xdr:rowOff>12699</xdr:rowOff>
    </xdr:from>
    <xdr:to>
      <xdr:col>44</xdr:col>
      <xdr:colOff>452438</xdr:colOff>
      <xdr:row>133</xdr:row>
      <xdr:rowOff>38100</xdr:rowOff>
    </xdr:to>
    <xdr:cxnSp macro="">
      <xdr:nvCxnSpPr>
        <xdr:cNvPr id="1510" name="Прямая соединительная линия 1509">
          <a:extLst>
            <a:ext uri="{FF2B5EF4-FFF2-40B4-BE49-F238E27FC236}">
              <a16:creationId xmlns="" xmlns:a16="http://schemas.microsoft.com/office/drawing/2014/main" id="{00000000-0008-0000-0000-0000E6050000}"/>
            </a:ext>
          </a:extLst>
        </xdr:cNvPr>
        <xdr:cNvCxnSpPr>
          <a:stCxn id="1503" idx="4"/>
        </xdr:cNvCxnSpPr>
      </xdr:nvCxnSpPr>
      <xdr:spPr>
        <a:xfrm flipH="1">
          <a:off x="27838400" y="27736799"/>
          <a:ext cx="7938" cy="170180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447674</xdr:colOff>
      <xdr:row>107</xdr:row>
      <xdr:rowOff>9525</xdr:rowOff>
    </xdr:from>
    <xdr:to>
      <xdr:col>53</xdr:col>
      <xdr:colOff>447674</xdr:colOff>
      <xdr:row>107</xdr:row>
      <xdr:rowOff>9525</xdr:rowOff>
    </xdr:to>
    <xdr:cxnSp macro="">
      <xdr:nvCxnSpPr>
        <xdr:cNvPr id="1511" name="Прямая соединительная линия 1510">
          <a:extLst>
            <a:ext uri="{FF2B5EF4-FFF2-40B4-BE49-F238E27FC236}">
              <a16:creationId xmlns="" xmlns:a16="http://schemas.microsoft.com/office/drawing/2014/main" id="{00000000-0008-0000-0000-0000E7050000}"/>
            </a:ext>
          </a:extLst>
        </xdr:cNvPr>
        <xdr:cNvCxnSpPr/>
      </xdr:nvCxnSpPr>
      <xdr:spPr>
        <a:xfrm>
          <a:off x="32337374" y="3343275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200024</xdr:colOff>
      <xdr:row>157</xdr:row>
      <xdr:rowOff>38100</xdr:rowOff>
    </xdr:from>
    <xdr:to>
      <xdr:col>41</xdr:col>
      <xdr:colOff>400050</xdr:colOff>
      <xdr:row>159</xdr:row>
      <xdr:rowOff>114300</xdr:rowOff>
    </xdr:to>
    <xdr:sp macro="" textlink="">
      <xdr:nvSpPr>
        <xdr:cNvPr id="1512" name="Блок-схема: узел 1511">
          <a:extLst>
            <a:ext uri="{FF2B5EF4-FFF2-40B4-BE49-F238E27FC236}">
              <a16:creationId xmlns="" xmlns:a16="http://schemas.microsoft.com/office/drawing/2014/main" id="{00000000-0008-0000-0000-0000E8050000}"/>
            </a:ext>
          </a:extLst>
        </xdr:cNvPr>
        <xdr:cNvSpPr/>
      </xdr:nvSpPr>
      <xdr:spPr>
        <a:xfrm>
          <a:off x="24164924" y="14163675"/>
          <a:ext cx="809626" cy="4572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ТК48</a:t>
          </a:r>
        </a:p>
      </xdr:txBody>
    </xdr:sp>
    <xdr:clientData/>
  </xdr:twoCellAnchor>
  <xdr:twoCellAnchor>
    <xdr:from>
      <xdr:col>38</xdr:col>
      <xdr:colOff>457200</xdr:colOff>
      <xdr:row>157</xdr:row>
      <xdr:rowOff>123824</xdr:rowOff>
    </xdr:from>
    <xdr:to>
      <xdr:col>39</xdr:col>
      <xdr:colOff>457200</xdr:colOff>
      <xdr:row>162</xdr:row>
      <xdr:rowOff>276224</xdr:rowOff>
    </xdr:to>
    <xdr:sp macro="" textlink="">
      <xdr:nvSpPr>
        <xdr:cNvPr id="1513" name="Блок-схема: процесс 1512">
          <a:extLst>
            <a:ext uri="{FF2B5EF4-FFF2-40B4-BE49-F238E27FC236}">
              <a16:creationId xmlns="" xmlns:a16="http://schemas.microsoft.com/office/drawing/2014/main" id="{00000000-0008-0000-0000-0000E9050000}"/>
            </a:ext>
          </a:extLst>
        </xdr:cNvPr>
        <xdr:cNvSpPr/>
      </xdr:nvSpPr>
      <xdr:spPr>
        <a:xfrm>
          <a:off x="24231600" y="34632899"/>
          <a:ext cx="609600" cy="1209675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дом № </a:t>
          </a:r>
          <a:r>
            <a:rPr lang="ru-RU" sz="1200" b="1">
              <a:solidFill>
                <a:sysClr val="windowText" lastClr="000000"/>
              </a:solidFill>
            </a:rPr>
            <a:t>3а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ул.Фурманова</a:t>
          </a:r>
        </a:p>
      </xdr:txBody>
    </xdr:sp>
    <xdr:clientData/>
  </xdr:twoCellAnchor>
  <xdr:twoCellAnchor>
    <xdr:from>
      <xdr:col>39</xdr:col>
      <xdr:colOff>466725</xdr:colOff>
      <xdr:row>158</xdr:row>
      <xdr:rowOff>76200</xdr:rowOff>
    </xdr:from>
    <xdr:to>
      <xdr:col>40</xdr:col>
      <xdr:colOff>200024</xdr:colOff>
      <xdr:row>158</xdr:row>
      <xdr:rowOff>76200</xdr:rowOff>
    </xdr:to>
    <xdr:cxnSp macro="">
      <xdr:nvCxnSpPr>
        <xdr:cNvPr id="1514" name="Прямая соединительная линия 1513">
          <a:extLst>
            <a:ext uri="{FF2B5EF4-FFF2-40B4-BE49-F238E27FC236}">
              <a16:creationId xmlns="" xmlns:a16="http://schemas.microsoft.com/office/drawing/2014/main" id="{00000000-0008-0000-0000-0000EA050000}"/>
            </a:ext>
          </a:extLst>
        </xdr:cNvPr>
        <xdr:cNvCxnSpPr>
          <a:endCxn id="1512" idx="2"/>
        </xdr:cNvCxnSpPr>
      </xdr:nvCxnSpPr>
      <xdr:spPr>
        <a:xfrm>
          <a:off x="24850725" y="34775775"/>
          <a:ext cx="342899" cy="0"/>
        </a:xfrm>
        <a:prstGeom prst="line">
          <a:avLst/>
        </a:prstGeom>
        <a:ln w="3492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323850</xdr:colOff>
      <xdr:row>129</xdr:row>
      <xdr:rowOff>0</xdr:rowOff>
    </xdr:from>
    <xdr:to>
      <xdr:col>51</xdr:col>
      <xdr:colOff>590550</xdr:colOff>
      <xdr:row>129</xdr:row>
      <xdr:rowOff>0</xdr:rowOff>
    </xdr:to>
    <xdr:cxnSp macro="">
      <xdr:nvCxnSpPr>
        <xdr:cNvPr id="1517" name="Прямая соединительная линия 1516">
          <a:extLst>
            <a:ext uri="{FF2B5EF4-FFF2-40B4-BE49-F238E27FC236}">
              <a16:creationId xmlns="" xmlns:a16="http://schemas.microsoft.com/office/drawing/2014/main" id="{00000000-0008-0000-0000-0000ED050000}"/>
            </a:ext>
          </a:extLst>
        </xdr:cNvPr>
        <xdr:cNvCxnSpPr/>
      </xdr:nvCxnSpPr>
      <xdr:spPr>
        <a:xfrm>
          <a:off x="30994350" y="7724775"/>
          <a:ext cx="266700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238124</xdr:colOff>
      <xdr:row>147</xdr:row>
      <xdr:rowOff>66675</xdr:rowOff>
    </xdr:from>
    <xdr:to>
      <xdr:col>52</xdr:col>
      <xdr:colOff>361950</xdr:colOff>
      <xdr:row>149</xdr:row>
      <xdr:rowOff>142875</xdr:rowOff>
    </xdr:to>
    <xdr:sp macro="" textlink="">
      <xdr:nvSpPr>
        <xdr:cNvPr id="1518" name="Блок-схема: узел 1517">
          <a:extLst>
            <a:ext uri="{FF2B5EF4-FFF2-40B4-BE49-F238E27FC236}">
              <a16:creationId xmlns="" xmlns:a16="http://schemas.microsoft.com/office/drawing/2014/main" id="{00000000-0008-0000-0000-0000EE050000}"/>
            </a:ext>
          </a:extLst>
        </xdr:cNvPr>
        <xdr:cNvSpPr/>
      </xdr:nvSpPr>
      <xdr:spPr>
        <a:xfrm>
          <a:off x="31937324" y="32670750"/>
          <a:ext cx="733426" cy="4572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ТК20</a:t>
          </a:r>
        </a:p>
      </xdr:txBody>
    </xdr:sp>
    <xdr:clientData/>
  </xdr:twoCellAnchor>
  <xdr:twoCellAnchor>
    <xdr:from>
      <xdr:col>52</xdr:col>
      <xdr:colOff>361950</xdr:colOff>
      <xdr:row>148</xdr:row>
      <xdr:rowOff>104775</xdr:rowOff>
    </xdr:from>
    <xdr:to>
      <xdr:col>53</xdr:col>
      <xdr:colOff>552450</xdr:colOff>
      <xdr:row>148</xdr:row>
      <xdr:rowOff>109538</xdr:rowOff>
    </xdr:to>
    <xdr:cxnSp macro="">
      <xdr:nvCxnSpPr>
        <xdr:cNvPr id="1519" name="Прямая соединительная линия 1518">
          <a:extLst>
            <a:ext uri="{FF2B5EF4-FFF2-40B4-BE49-F238E27FC236}">
              <a16:creationId xmlns="" xmlns:a16="http://schemas.microsoft.com/office/drawing/2014/main" id="{00000000-0008-0000-0000-0000EF050000}"/>
            </a:ext>
          </a:extLst>
        </xdr:cNvPr>
        <xdr:cNvCxnSpPr>
          <a:stCxn id="1518" idx="6"/>
          <a:endCxn id="128" idx="2"/>
        </xdr:cNvCxnSpPr>
      </xdr:nvCxnSpPr>
      <xdr:spPr>
        <a:xfrm>
          <a:off x="32670750" y="32004000"/>
          <a:ext cx="800100" cy="476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180975</xdr:colOff>
      <xdr:row>145</xdr:row>
      <xdr:rowOff>123825</xdr:rowOff>
    </xdr:from>
    <xdr:to>
      <xdr:col>57</xdr:col>
      <xdr:colOff>257175</xdr:colOff>
      <xdr:row>151</xdr:row>
      <xdr:rowOff>0</xdr:rowOff>
    </xdr:to>
    <xdr:sp macro="" textlink="">
      <xdr:nvSpPr>
        <xdr:cNvPr id="1520" name="Блок-схема: процесс 1519">
          <a:extLst>
            <a:ext uri="{FF2B5EF4-FFF2-40B4-BE49-F238E27FC236}">
              <a16:creationId xmlns="" xmlns:a16="http://schemas.microsoft.com/office/drawing/2014/main" id="{00000000-0008-0000-0000-0000F0050000}"/>
            </a:ext>
          </a:extLst>
        </xdr:cNvPr>
        <xdr:cNvSpPr/>
      </xdr:nvSpPr>
      <xdr:spPr>
        <a:xfrm>
          <a:off x="34318575" y="31575375"/>
          <a:ext cx="1295400" cy="1019175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магазин  </a:t>
          </a:r>
          <a:r>
            <a:rPr lang="ru-RU" sz="1100"/>
            <a:t> </a:t>
          </a:r>
          <a:r>
            <a:rPr lang="ru-RU" sz="1100">
              <a:solidFill>
                <a:sysClr val="windowText" lastClr="000000"/>
              </a:solidFill>
            </a:rPr>
            <a:t>стройматериалы</a:t>
          </a:r>
        </a:p>
        <a:p>
          <a:pPr algn="l"/>
          <a:r>
            <a:rPr lang="ru-RU" sz="1100">
              <a:solidFill>
                <a:sysClr val="windowText" lastClr="000000"/>
              </a:solidFill>
            </a:rPr>
            <a:t>ИП Сидорович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ул.Урицкого, 1</a:t>
          </a:r>
        </a:p>
      </xdr:txBody>
    </xdr:sp>
    <xdr:clientData/>
  </xdr:twoCellAnchor>
  <xdr:twoCellAnchor>
    <xdr:from>
      <xdr:col>51</xdr:col>
      <xdr:colOff>604837</xdr:colOff>
      <xdr:row>149</xdr:row>
      <xdr:rowOff>142875</xdr:rowOff>
    </xdr:from>
    <xdr:to>
      <xdr:col>52</xdr:col>
      <xdr:colOff>42863</xdr:colOff>
      <xdr:row>169</xdr:row>
      <xdr:rowOff>82549</xdr:rowOff>
    </xdr:to>
    <xdr:cxnSp macro="">
      <xdr:nvCxnSpPr>
        <xdr:cNvPr id="1521" name="Прямая соединительная линия 1520">
          <a:extLst>
            <a:ext uri="{FF2B5EF4-FFF2-40B4-BE49-F238E27FC236}">
              <a16:creationId xmlns="" xmlns:a16="http://schemas.microsoft.com/office/drawing/2014/main" id="{00000000-0008-0000-0000-0000F1050000}"/>
            </a:ext>
          </a:extLst>
        </xdr:cNvPr>
        <xdr:cNvCxnSpPr>
          <a:stCxn id="1518" idx="4"/>
        </xdr:cNvCxnSpPr>
      </xdr:nvCxnSpPr>
      <xdr:spPr>
        <a:xfrm>
          <a:off x="32304037" y="31708725"/>
          <a:ext cx="47626" cy="4587874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276225</xdr:colOff>
      <xdr:row>169</xdr:row>
      <xdr:rowOff>25399</xdr:rowOff>
    </xdr:from>
    <xdr:to>
      <xdr:col>52</xdr:col>
      <xdr:colOff>400051</xdr:colOff>
      <xdr:row>170</xdr:row>
      <xdr:rowOff>266700</xdr:rowOff>
    </xdr:to>
    <xdr:sp macro="" textlink="">
      <xdr:nvSpPr>
        <xdr:cNvPr id="1522" name="Блок-схема: узел 1521">
          <a:extLst>
            <a:ext uri="{FF2B5EF4-FFF2-40B4-BE49-F238E27FC236}">
              <a16:creationId xmlns="" xmlns:a16="http://schemas.microsoft.com/office/drawing/2014/main" id="{00000000-0008-0000-0000-0000F2050000}"/>
            </a:ext>
          </a:extLst>
        </xdr:cNvPr>
        <xdr:cNvSpPr/>
      </xdr:nvSpPr>
      <xdr:spPr>
        <a:xfrm>
          <a:off x="31975425" y="36477574"/>
          <a:ext cx="733426" cy="536576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ТК21</a:t>
          </a:r>
        </a:p>
      </xdr:txBody>
    </xdr:sp>
    <xdr:clientData/>
  </xdr:twoCellAnchor>
  <xdr:twoCellAnchor>
    <xdr:from>
      <xdr:col>53</xdr:col>
      <xdr:colOff>295274</xdr:colOff>
      <xdr:row>165</xdr:row>
      <xdr:rowOff>76200</xdr:rowOff>
    </xdr:from>
    <xdr:to>
      <xdr:col>54</xdr:col>
      <xdr:colOff>323850</xdr:colOff>
      <xdr:row>170</xdr:row>
      <xdr:rowOff>276225</xdr:rowOff>
    </xdr:to>
    <xdr:sp macro="" textlink="">
      <xdr:nvSpPr>
        <xdr:cNvPr id="1523" name="Прямоугольник 1522">
          <a:extLst>
            <a:ext uri="{FF2B5EF4-FFF2-40B4-BE49-F238E27FC236}">
              <a16:creationId xmlns="" xmlns:a16="http://schemas.microsoft.com/office/drawing/2014/main" id="{00000000-0008-0000-0000-0000F3050000}"/>
            </a:ext>
          </a:extLst>
        </xdr:cNvPr>
        <xdr:cNvSpPr/>
      </xdr:nvSpPr>
      <xdr:spPr>
        <a:xfrm>
          <a:off x="33213674" y="36528375"/>
          <a:ext cx="638176" cy="16764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ул.Ленина</a:t>
          </a:r>
          <a:r>
            <a:rPr lang="ru-RU" sz="1200" baseline="0">
              <a:solidFill>
                <a:sysClr val="windowText" lastClr="000000"/>
              </a:solidFill>
            </a:rPr>
            <a:t> дом №25</a:t>
          </a:r>
        </a:p>
        <a:p>
          <a:pPr algn="ctr"/>
          <a:r>
            <a:rPr lang="ru-RU" sz="1200" baseline="0">
              <a:solidFill>
                <a:sysClr val="windowText" lastClr="000000"/>
              </a:solidFill>
            </a:rPr>
            <a:t>"Айболит"</a:t>
          </a:r>
          <a:endParaRPr lang="ru-RU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53</xdr:col>
      <xdr:colOff>38100</xdr:colOff>
      <xdr:row>168</xdr:row>
      <xdr:rowOff>38100</xdr:rowOff>
    </xdr:from>
    <xdr:to>
      <xdr:col>53</xdr:col>
      <xdr:colOff>47625</xdr:colOff>
      <xdr:row>168</xdr:row>
      <xdr:rowOff>38100</xdr:rowOff>
    </xdr:to>
    <xdr:cxnSp macro="">
      <xdr:nvCxnSpPr>
        <xdr:cNvPr id="1526" name="Прямая соединительная линия 1525">
          <a:extLst>
            <a:ext uri="{FF2B5EF4-FFF2-40B4-BE49-F238E27FC236}">
              <a16:creationId xmlns="" xmlns:a16="http://schemas.microsoft.com/office/drawing/2014/main" id="{00000000-0008-0000-0000-0000F6050000}"/>
            </a:ext>
          </a:extLst>
        </xdr:cNvPr>
        <xdr:cNvCxnSpPr/>
      </xdr:nvCxnSpPr>
      <xdr:spPr>
        <a:xfrm flipH="1">
          <a:off x="31927800" y="16992600"/>
          <a:ext cx="95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438150</xdr:colOff>
      <xdr:row>169</xdr:row>
      <xdr:rowOff>9525</xdr:rowOff>
    </xdr:from>
    <xdr:to>
      <xdr:col>46</xdr:col>
      <xdr:colOff>66675</xdr:colOff>
      <xdr:row>171</xdr:row>
      <xdr:rowOff>0</xdr:rowOff>
    </xdr:to>
    <xdr:sp macro="" textlink="">
      <xdr:nvSpPr>
        <xdr:cNvPr id="1528" name="Блок-схема: процесс 1527">
          <a:extLst>
            <a:ext uri="{FF2B5EF4-FFF2-40B4-BE49-F238E27FC236}">
              <a16:creationId xmlns="" xmlns:a16="http://schemas.microsoft.com/office/drawing/2014/main" id="{00000000-0008-0000-0000-0000F8050000}"/>
            </a:ext>
          </a:extLst>
        </xdr:cNvPr>
        <xdr:cNvSpPr/>
      </xdr:nvSpPr>
      <xdr:spPr>
        <a:xfrm>
          <a:off x="26841450" y="17259300"/>
          <a:ext cx="847725" cy="581025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100"/>
            <a:t> </a:t>
          </a:r>
          <a:r>
            <a:rPr lang="ru-RU" sz="1400">
              <a:solidFill>
                <a:sysClr val="windowText" lastClr="000000"/>
              </a:solidFill>
            </a:rPr>
            <a:t>магнит</a:t>
          </a:r>
        </a:p>
      </xdr:txBody>
    </xdr:sp>
    <xdr:clientData/>
  </xdr:twoCellAnchor>
  <xdr:twoCellAnchor>
    <xdr:from>
      <xdr:col>46</xdr:col>
      <xdr:colOff>66675</xdr:colOff>
      <xdr:row>170</xdr:row>
      <xdr:rowOff>0</xdr:rowOff>
    </xdr:from>
    <xdr:to>
      <xdr:col>47</xdr:col>
      <xdr:colOff>28575</xdr:colOff>
      <xdr:row>170</xdr:row>
      <xdr:rowOff>4763</xdr:rowOff>
    </xdr:to>
    <xdr:cxnSp macro="">
      <xdr:nvCxnSpPr>
        <xdr:cNvPr id="1529" name="Прямая соединительная линия 1528">
          <a:extLst>
            <a:ext uri="{FF2B5EF4-FFF2-40B4-BE49-F238E27FC236}">
              <a16:creationId xmlns="" xmlns:a16="http://schemas.microsoft.com/office/drawing/2014/main" id="{00000000-0008-0000-0000-0000F9050000}"/>
            </a:ext>
          </a:extLst>
        </xdr:cNvPr>
        <xdr:cNvCxnSpPr>
          <a:endCxn id="1528" idx="3"/>
        </xdr:cNvCxnSpPr>
      </xdr:nvCxnSpPr>
      <xdr:spPr>
        <a:xfrm flipH="1">
          <a:off x="28717875" y="36747450"/>
          <a:ext cx="571500" cy="4763"/>
        </a:xfrm>
        <a:prstGeom prst="line">
          <a:avLst/>
        </a:prstGeom>
        <a:ln w="9525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425451</xdr:colOff>
      <xdr:row>169</xdr:row>
      <xdr:rowOff>38100</xdr:rowOff>
    </xdr:from>
    <xdr:to>
      <xdr:col>43</xdr:col>
      <xdr:colOff>574675</xdr:colOff>
      <xdr:row>170</xdr:row>
      <xdr:rowOff>260350</xdr:rowOff>
    </xdr:to>
    <xdr:sp macro="" textlink="">
      <xdr:nvSpPr>
        <xdr:cNvPr id="1530" name="Блок-схема: узел 1529">
          <a:extLst>
            <a:ext uri="{FF2B5EF4-FFF2-40B4-BE49-F238E27FC236}">
              <a16:creationId xmlns="" xmlns:a16="http://schemas.microsoft.com/office/drawing/2014/main" id="{00000000-0008-0000-0000-0000FA050000}"/>
            </a:ext>
          </a:extLst>
        </xdr:cNvPr>
        <xdr:cNvSpPr/>
      </xdr:nvSpPr>
      <xdr:spPr>
        <a:xfrm>
          <a:off x="26638251" y="36490275"/>
          <a:ext cx="758824" cy="51752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ТК22</a:t>
          </a:r>
        </a:p>
      </xdr:txBody>
    </xdr:sp>
    <xdr:clientData/>
  </xdr:twoCellAnchor>
  <xdr:twoCellAnchor>
    <xdr:from>
      <xdr:col>44</xdr:col>
      <xdr:colOff>333374</xdr:colOff>
      <xdr:row>171</xdr:row>
      <xdr:rowOff>28575</xdr:rowOff>
    </xdr:from>
    <xdr:to>
      <xdr:col>45</xdr:col>
      <xdr:colOff>419100</xdr:colOff>
      <xdr:row>178</xdr:row>
      <xdr:rowOff>104775</xdr:rowOff>
    </xdr:to>
    <xdr:sp macro="" textlink="">
      <xdr:nvSpPr>
        <xdr:cNvPr id="1531" name="Блок-схема: процесс 1530">
          <a:extLst>
            <a:ext uri="{FF2B5EF4-FFF2-40B4-BE49-F238E27FC236}">
              <a16:creationId xmlns="" xmlns:a16="http://schemas.microsoft.com/office/drawing/2014/main" id="{00000000-0008-0000-0000-0000FB050000}"/>
            </a:ext>
          </a:extLst>
        </xdr:cNvPr>
        <xdr:cNvSpPr/>
      </xdr:nvSpPr>
      <xdr:spPr>
        <a:xfrm>
          <a:off x="27765374" y="38252400"/>
          <a:ext cx="695326" cy="1943100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ул.Ленина,</a:t>
          </a:r>
          <a:r>
            <a:rPr lang="ru-RU" sz="1200" baseline="0">
              <a:solidFill>
                <a:sysClr val="windowText" lastClr="000000"/>
              </a:solidFill>
            </a:rPr>
            <a:t> 18</a:t>
          </a:r>
        </a:p>
        <a:p>
          <a:pPr algn="ctr"/>
          <a:r>
            <a:rPr lang="ru-RU" sz="1200" baseline="0">
              <a:solidFill>
                <a:sysClr val="windowText" lastClr="000000"/>
              </a:solidFill>
            </a:rPr>
            <a:t>АО "Тандер"</a:t>
          </a:r>
          <a:endParaRPr lang="ru-RU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574675</xdr:colOff>
      <xdr:row>170</xdr:row>
      <xdr:rowOff>1588</xdr:rowOff>
    </xdr:from>
    <xdr:to>
      <xdr:col>44</xdr:col>
      <xdr:colOff>438150</xdr:colOff>
      <xdr:row>170</xdr:row>
      <xdr:rowOff>4763</xdr:rowOff>
    </xdr:to>
    <xdr:cxnSp macro="">
      <xdr:nvCxnSpPr>
        <xdr:cNvPr id="1532" name="Прямая соединительная линия 1531">
          <a:extLst>
            <a:ext uri="{FF2B5EF4-FFF2-40B4-BE49-F238E27FC236}">
              <a16:creationId xmlns="" xmlns:a16="http://schemas.microsoft.com/office/drawing/2014/main" id="{00000000-0008-0000-0000-0000FC050000}"/>
            </a:ext>
          </a:extLst>
        </xdr:cNvPr>
        <xdr:cNvCxnSpPr>
          <a:stCxn id="1530" idx="6"/>
          <a:endCxn id="1528" idx="1"/>
        </xdr:cNvCxnSpPr>
      </xdr:nvCxnSpPr>
      <xdr:spPr>
        <a:xfrm>
          <a:off x="27397075" y="36749038"/>
          <a:ext cx="473075" cy="3175"/>
        </a:xfrm>
        <a:prstGeom prst="line">
          <a:avLst/>
        </a:prstGeom>
        <a:ln w="9525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195263</xdr:colOff>
      <xdr:row>170</xdr:row>
      <xdr:rowOff>260350</xdr:rowOff>
    </xdr:from>
    <xdr:to>
      <xdr:col>43</xdr:col>
      <xdr:colOff>219075</xdr:colOff>
      <xdr:row>173</xdr:row>
      <xdr:rowOff>285750</xdr:rowOff>
    </xdr:to>
    <xdr:cxnSp macro="">
      <xdr:nvCxnSpPr>
        <xdr:cNvPr id="1533" name="Прямая соединительная линия 1532">
          <a:extLst>
            <a:ext uri="{FF2B5EF4-FFF2-40B4-BE49-F238E27FC236}">
              <a16:creationId xmlns="" xmlns:a16="http://schemas.microsoft.com/office/drawing/2014/main" id="{00000000-0008-0000-0000-0000FD050000}"/>
            </a:ext>
          </a:extLst>
        </xdr:cNvPr>
        <xdr:cNvCxnSpPr>
          <a:stCxn id="1530" idx="4"/>
        </xdr:cNvCxnSpPr>
      </xdr:nvCxnSpPr>
      <xdr:spPr>
        <a:xfrm>
          <a:off x="27017663" y="37007800"/>
          <a:ext cx="23812" cy="949325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228600</xdr:colOff>
      <xdr:row>173</xdr:row>
      <xdr:rowOff>285751</xdr:rowOff>
    </xdr:from>
    <xdr:to>
      <xdr:col>44</xdr:col>
      <xdr:colOff>323850</xdr:colOff>
      <xdr:row>174</xdr:row>
      <xdr:rowOff>9525</xdr:rowOff>
    </xdr:to>
    <xdr:cxnSp macro="">
      <xdr:nvCxnSpPr>
        <xdr:cNvPr id="1534" name="Прямая соединительная линия 1533">
          <a:extLst>
            <a:ext uri="{FF2B5EF4-FFF2-40B4-BE49-F238E27FC236}">
              <a16:creationId xmlns="" xmlns:a16="http://schemas.microsoft.com/office/drawing/2014/main" id="{00000000-0008-0000-0000-0000FE050000}"/>
            </a:ext>
          </a:extLst>
        </xdr:cNvPr>
        <xdr:cNvCxnSpPr/>
      </xdr:nvCxnSpPr>
      <xdr:spPr>
        <a:xfrm>
          <a:off x="27051000" y="38242876"/>
          <a:ext cx="704850" cy="19049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57150</xdr:colOff>
      <xdr:row>169</xdr:row>
      <xdr:rowOff>6350</xdr:rowOff>
    </xdr:from>
    <xdr:to>
      <xdr:col>40</xdr:col>
      <xdr:colOff>346075</xdr:colOff>
      <xdr:row>170</xdr:row>
      <xdr:rowOff>269875</xdr:rowOff>
    </xdr:to>
    <xdr:sp macro="" textlink="">
      <xdr:nvSpPr>
        <xdr:cNvPr id="1535" name="Блок-схема: узел 1534">
          <a:extLst>
            <a:ext uri="{FF2B5EF4-FFF2-40B4-BE49-F238E27FC236}">
              <a16:creationId xmlns="" xmlns:a16="http://schemas.microsoft.com/office/drawing/2014/main" id="{00000000-0008-0000-0000-0000FF050000}"/>
            </a:ext>
          </a:extLst>
        </xdr:cNvPr>
        <xdr:cNvSpPr/>
      </xdr:nvSpPr>
      <xdr:spPr>
        <a:xfrm>
          <a:off x="24441150" y="37639625"/>
          <a:ext cx="898525" cy="5588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ТК23</a:t>
          </a:r>
        </a:p>
      </xdr:txBody>
    </xdr:sp>
    <xdr:clientData/>
  </xdr:twoCellAnchor>
  <xdr:twoCellAnchor>
    <xdr:from>
      <xdr:col>40</xdr:col>
      <xdr:colOff>346075</xdr:colOff>
      <xdr:row>169</xdr:row>
      <xdr:rowOff>285750</xdr:rowOff>
    </xdr:from>
    <xdr:to>
      <xdr:col>42</xdr:col>
      <xdr:colOff>425451</xdr:colOff>
      <xdr:row>170</xdr:row>
      <xdr:rowOff>1588</xdr:rowOff>
    </xdr:to>
    <xdr:cxnSp macro="">
      <xdr:nvCxnSpPr>
        <xdr:cNvPr id="1536" name="Прямая соединительная линия 1535">
          <a:extLst>
            <a:ext uri="{FF2B5EF4-FFF2-40B4-BE49-F238E27FC236}">
              <a16:creationId xmlns="" xmlns:a16="http://schemas.microsoft.com/office/drawing/2014/main" id="{00000000-0008-0000-0000-000000060000}"/>
            </a:ext>
          </a:extLst>
        </xdr:cNvPr>
        <xdr:cNvCxnSpPr>
          <a:stCxn id="1535" idx="6"/>
          <a:endCxn id="1530" idx="2"/>
        </xdr:cNvCxnSpPr>
      </xdr:nvCxnSpPr>
      <xdr:spPr>
        <a:xfrm>
          <a:off x="25339675" y="36737925"/>
          <a:ext cx="1298576" cy="11113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123824</xdr:colOff>
      <xdr:row>169</xdr:row>
      <xdr:rowOff>15875</xdr:rowOff>
    </xdr:from>
    <xdr:to>
      <xdr:col>37</xdr:col>
      <xdr:colOff>333375</xdr:colOff>
      <xdr:row>170</xdr:row>
      <xdr:rowOff>222250</xdr:rowOff>
    </xdr:to>
    <xdr:sp macro="" textlink="">
      <xdr:nvSpPr>
        <xdr:cNvPr id="1537" name="Блок-схема: узел 1536">
          <a:extLst>
            <a:ext uri="{FF2B5EF4-FFF2-40B4-BE49-F238E27FC236}">
              <a16:creationId xmlns="" xmlns:a16="http://schemas.microsoft.com/office/drawing/2014/main" id="{00000000-0008-0000-0000-000001060000}"/>
            </a:ext>
          </a:extLst>
        </xdr:cNvPr>
        <xdr:cNvSpPr/>
      </xdr:nvSpPr>
      <xdr:spPr>
        <a:xfrm>
          <a:off x="21650324" y="17265650"/>
          <a:ext cx="819151" cy="50165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ТК24</a:t>
          </a:r>
        </a:p>
      </xdr:txBody>
    </xdr:sp>
    <xdr:clientData/>
  </xdr:twoCellAnchor>
  <xdr:twoCellAnchor>
    <xdr:from>
      <xdr:col>37</xdr:col>
      <xdr:colOff>333375</xdr:colOff>
      <xdr:row>169</xdr:row>
      <xdr:rowOff>266700</xdr:rowOff>
    </xdr:from>
    <xdr:to>
      <xdr:col>39</xdr:col>
      <xdr:colOff>57150</xdr:colOff>
      <xdr:row>169</xdr:row>
      <xdr:rowOff>285750</xdr:rowOff>
    </xdr:to>
    <xdr:cxnSp macro="">
      <xdr:nvCxnSpPr>
        <xdr:cNvPr id="1538" name="Прямая соединительная линия 1537">
          <a:extLst>
            <a:ext uri="{FF2B5EF4-FFF2-40B4-BE49-F238E27FC236}">
              <a16:creationId xmlns="" xmlns:a16="http://schemas.microsoft.com/office/drawing/2014/main" id="{00000000-0008-0000-0000-000002060000}"/>
            </a:ext>
          </a:extLst>
        </xdr:cNvPr>
        <xdr:cNvCxnSpPr>
          <a:stCxn id="1537" idx="6"/>
          <a:endCxn id="1535" idx="2"/>
        </xdr:cNvCxnSpPr>
      </xdr:nvCxnSpPr>
      <xdr:spPr>
        <a:xfrm>
          <a:off x="23498175" y="37899975"/>
          <a:ext cx="942975" cy="19050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28575</xdr:colOff>
      <xdr:row>172</xdr:row>
      <xdr:rowOff>285748</xdr:rowOff>
    </xdr:from>
    <xdr:to>
      <xdr:col>40</xdr:col>
      <xdr:colOff>371475</xdr:colOff>
      <xdr:row>179</xdr:row>
      <xdr:rowOff>142874</xdr:rowOff>
    </xdr:to>
    <xdr:sp macro="" textlink="">
      <xdr:nvSpPr>
        <xdr:cNvPr id="1539" name="Блок-схема: процесс 1538">
          <a:extLst>
            <a:ext uri="{FF2B5EF4-FFF2-40B4-BE49-F238E27FC236}">
              <a16:creationId xmlns="" xmlns:a16="http://schemas.microsoft.com/office/drawing/2014/main" id="{00000000-0008-0000-0000-000003060000}"/>
            </a:ext>
          </a:extLst>
        </xdr:cNvPr>
        <xdr:cNvSpPr/>
      </xdr:nvSpPr>
      <xdr:spPr>
        <a:xfrm>
          <a:off x="24412575" y="38804848"/>
          <a:ext cx="952500" cy="1695451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Калявкина</a:t>
          </a:r>
          <a:r>
            <a:rPr lang="ru-RU" sz="1100" baseline="0">
              <a:solidFill>
                <a:sysClr val="windowText" lastClr="000000"/>
              </a:solidFill>
            </a:rPr>
            <a:t> И.В. "Гуливер"</a:t>
          </a:r>
        </a:p>
        <a:p>
          <a:pPr algn="ctr"/>
          <a:r>
            <a:rPr lang="ru-RU" sz="1100" baseline="0">
              <a:solidFill>
                <a:sysClr val="windowText" lastClr="000000"/>
              </a:solidFill>
            </a:rPr>
            <a:t>ул.Бебеля , дом №</a:t>
          </a:r>
          <a:r>
            <a:rPr lang="ru-RU" sz="1100" b="1" baseline="0">
              <a:solidFill>
                <a:sysClr val="windowText" lastClr="000000"/>
              </a:solidFill>
            </a:rPr>
            <a:t>1а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530225</xdr:colOff>
      <xdr:row>170</xdr:row>
      <xdr:rowOff>222250</xdr:rowOff>
    </xdr:from>
    <xdr:to>
      <xdr:col>36</xdr:col>
      <xdr:colOff>542925</xdr:colOff>
      <xdr:row>173</xdr:row>
      <xdr:rowOff>53975</xdr:rowOff>
    </xdr:to>
    <xdr:cxnSp macro="">
      <xdr:nvCxnSpPr>
        <xdr:cNvPr id="1540" name="Прямая соединительная линия 1539">
          <a:extLst>
            <a:ext uri="{FF2B5EF4-FFF2-40B4-BE49-F238E27FC236}">
              <a16:creationId xmlns="" xmlns:a16="http://schemas.microsoft.com/office/drawing/2014/main" id="{00000000-0008-0000-0000-000004060000}"/>
            </a:ext>
          </a:extLst>
        </xdr:cNvPr>
        <xdr:cNvCxnSpPr>
          <a:stCxn id="1537" idx="4"/>
        </xdr:cNvCxnSpPr>
      </xdr:nvCxnSpPr>
      <xdr:spPr>
        <a:xfrm>
          <a:off x="22056725" y="17767300"/>
          <a:ext cx="12700" cy="75565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285750</xdr:colOff>
      <xdr:row>173</xdr:row>
      <xdr:rowOff>9524</xdr:rowOff>
    </xdr:from>
    <xdr:to>
      <xdr:col>37</xdr:col>
      <xdr:colOff>74250</xdr:colOff>
      <xdr:row>179</xdr:row>
      <xdr:rowOff>171450</xdr:rowOff>
    </xdr:to>
    <xdr:sp macro="" textlink="">
      <xdr:nvSpPr>
        <xdr:cNvPr id="1541" name="Блок-схема: процесс 1540">
          <a:extLst>
            <a:ext uri="{FF2B5EF4-FFF2-40B4-BE49-F238E27FC236}">
              <a16:creationId xmlns="" xmlns:a16="http://schemas.microsoft.com/office/drawing/2014/main" id="{00000000-0008-0000-0000-000005060000}"/>
            </a:ext>
          </a:extLst>
        </xdr:cNvPr>
        <xdr:cNvSpPr/>
      </xdr:nvSpPr>
      <xdr:spPr>
        <a:xfrm>
          <a:off x="22231350" y="38861999"/>
          <a:ext cx="1007700" cy="1666876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ИРО</a:t>
          </a:r>
          <a:r>
            <a:rPr lang="ru-RU" sz="1100" baseline="0">
              <a:solidFill>
                <a:sysClr val="windowText" lastClr="000000"/>
              </a:solidFill>
            </a:rPr>
            <a:t> МР "КИРОВ"</a:t>
          </a:r>
        </a:p>
        <a:p>
          <a:pPr algn="ctr"/>
          <a:r>
            <a:rPr lang="ru-RU" sz="1100" baseline="0">
              <a:solidFill>
                <a:sysClr val="windowText" lastClr="000000"/>
              </a:solidFill>
            </a:rPr>
            <a:t>ул.Бебеля, дом  №</a:t>
          </a:r>
          <a:r>
            <a:rPr lang="ru-RU" sz="1100" b="1" baseline="0">
              <a:solidFill>
                <a:sysClr val="windowText" lastClr="000000"/>
              </a:solidFill>
            </a:rPr>
            <a:t>1б</a:t>
          </a:r>
        </a:p>
        <a:p>
          <a:pPr algn="ctr"/>
          <a:r>
            <a:rPr lang="ru-RU" sz="1100" baseline="0">
              <a:solidFill>
                <a:sysClr val="windowText" lastClr="000000"/>
              </a:solidFill>
            </a:rPr>
            <a:t>центр соц.обслуж.граждан пожилого возраста.  Общ - е</a:t>
          </a:r>
          <a:endParaRPr lang="ru-R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39</xdr:col>
      <xdr:colOff>504825</xdr:colOff>
      <xdr:row>170</xdr:row>
      <xdr:rowOff>269875</xdr:rowOff>
    </xdr:from>
    <xdr:to>
      <xdr:col>39</xdr:col>
      <xdr:colOff>506413</xdr:colOff>
      <xdr:row>172</xdr:row>
      <xdr:rowOff>285748</xdr:rowOff>
    </xdr:to>
    <xdr:cxnSp macro="">
      <xdr:nvCxnSpPr>
        <xdr:cNvPr id="1542" name="Прямая соединительная линия 1541">
          <a:extLst>
            <a:ext uri="{FF2B5EF4-FFF2-40B4-BE49-F238E27FC236}">
              <a16:creationId xmlns="" xmlns:a16="http://schemas.microsoft.com/office/drawing/2014/main" id="{00000000-0008-0000-0000-000006060000}"/>
            </a:ext>
          </a:extLst>
        </xdr:cNvPr>
        <xdr:cNvCxnSpPr>
          <a:stCxn id="1535" idx="4"/>
          <a:endCxn id="1539" idx="0"/>
        </xdr:cNvCxnSpPr>
      </xdr:nvCxnSpPr>
      <xdr:spPr>
        <a:xfrm flipH="1">
          <a:off x="24888825" y="38198425"/>
          <a:ext cx="1588" cy="606423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295274</xdr:colOff>
      <xdr:row>173</xdr:row>
      <xdr:rowOff>152400</xdr:rowOff>
    </xdr:from>
    <xdr:to>
      <xdr:col>52</xdr:col>
      <xdr:colOff>419100</xdr:colOff>
      <xdr:row>176</xdr:row>
      <xdr:rowOff>38100</xdr:rowOff>
    </xdr:to>
    <xdr:sp macro="" textlink="">
      <xdr:nvSpPr>
        <xdr:cNvPr id="1543" name="Блок-схема: узел 1542">
          <a:extLst>
            <a:ext uri="{FF2B5EF4-FFF2-40B4-BE49-F238E27FC236}">
              <a16:creationId xmlns="" xmlns:a16="http://schemas.microsoft.com/office/drawing/2014/main" id="{00000000-0008-0000-0000-000007060000}"/>
            </a:ext>
          </a:extLst>
        </xdr:cNvPr>
        <xdr:cNvSpPr/>
      </xdr:nvSpPr>
      <xdr:spPr>
        <a:xfrm>
          <a:off x="30965774" y="18621375"/>
          <a:ext cx="733426" cy="5619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ТК25</a:t>
          </a:r>
        </a:p>
      </xdr:txBody>
    </xdr:sp>
    <xdr:clientData/>
  </xdr:twoCellAnchor>
  <xdr:twoCellAnchor>
    <xdr:from>
      <xdr:col>52</xdr:col>
      <xdr:colOff>33338</xdr:colOff>
      <xdr:row>170</xdr:row>
      <xdr:rowOff>266700</xdr:rowOff>
    </xdr:from>
    <xdr:to>
      <xdr:col>52</xdr:col>
      <xdr:colOff>52387</xdr:colOff>
      <xdr:row>173</xdr:row>
      <xdr:rowOff>152400</xdr:rowOff>
    </xdr:to>
    <xdr:cxnSp macro="">
      <xdr:nvCxnSpPr>
        <xdr:cNvPr id="1544" name="Прямая соединительная линия 1543">
          <a:extLst>
            <a:ext uri="{FF2B5EF4-FFF2-40B4-BE49-F238E27FC236}">
              <a16:creationId xmlns="" xmlns:a16="http://schemas.microsoft.com/office/drawing/2014/main" id="{00000000-0008-0000-0000-000008060000}"/>
            </a:ext>
          </a:extLst>
        </xdr:cNvPr>
        <xdr:cNvCxnSpPr>
          <a:stCxn id="1522" idx="4"/>
          <a:endCxn id="1543" idx="0"/>
        </xdr:cNvCxnSpPr>
      </xdr:nvCxnSpPr>
      <xdr:spPr>
        <a:xfrm>
          <a:off x="32342138" y="37014150"/>
          <a:ext cx="19049" cy="80962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609599</xdr:colOff>
      <xdr:row>173</xdr:row>
      <xdr:rowOff>152400</xdr:rowOff>
    </xdr:from>
    <xdr:to>
      <xdr:col>56</xdr:col>
      <xdr:colOff>123825</xdr:colOff>
      <xdr:row>176</xdr:row>
      <xdr:rowOff>38100</xdr:rowOff>
    </xdr:to>
    <xdr:sp macro="" textlink="">
      <xdr:nvSpPr>
        <xdr:cNvPr id="1545" name="Блок-схема: узел 1544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/>
      </xdr:nvSpPr>
      <xdr:spPr>
        <a:xfrm>
          <a:off x="33108899" y="18621375"/>
          <a:ext cx="733426" cy="5619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ТК26</a:t>
          </a:r>
        </a:p>
      </xdr:txBody>
    </xdr:sp>
    <xdr:clientData/>
  </xdr:twoCellAnchor>
  <xdr:twoCellAnchor>
    <xdr:from>
      <xdr:col>52</xdr:col>
      <xdr:colOff>419100</xdr:colOff>
      <xdr:row>175</xdr:row>
      <xdr:rowOff>0</xdr:rowOff>
    </xdr:from>
    <xdr:to>
      <xdr:col>55</xdr:col>
      <xdr:colOff>9525</xdr:colOff>
      <xdr:row>175</xdr:row>
      <xdr:rowOff>0</xdr:rowOff>
    </xdr:to>
    <xdr:cxnSp macro="">
      <xdr:nvCxnSpPr>
        <xdr:cNvPr id="1546" name="Прямая соединительная линия 1545">
          <a:extLst>
            <a:ext uri="{FF2B5EF4-FFF2-40B4-BE49-F238E27FC236}">
              <a16:creationId xmlns="" xmlns:a16="http://schemas.microsoft.com/office/drawing/2014/main" id="{00000000-0008-0000-0000-00000A060000}"/>
            </a:ext>
          </a:extLst>
        </xdr:cNvPr>
        <xdr:cNvCxnSpPr>
          <a:stCxn id="1543" idx="6"/>
        </xdr:cNvCxnSpPr>
      </xdr:nvCxnSpPr>
      <xdr:spPr>
        <a:xfrm>
          <a:off x="31699200" y="18954750"/>
          <a:ext cx="1419225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238124</xdr:colOff>
      <xdr:row>173</xdr:row>
      <xdr:rowOff>200025</xdr:rowOff>
    </xdr:from>
    <xdr:to>
      <xdr:col>59</xdr:col>
      <xdr:colOff>342899</xdr:colOff>
      <xdr:row>176</xdr:row>
      <xdr:rowOff>66675</xdr:rowOff>
    </xdr:to>
    <xdr:sp macro="" textlink="">
      <xdr:nvSpPr>
        <xdr:cNvPr id="1547" name="Блок-схема: узел 1546">
          <a:extLst>
            <a:ext uri="{FF2B5EF4-FFF2-40B4-BE49-F238E27FC236}">
              <a16:creationId xmlns="" xmlns:a16="http://schemas.microsoft.com/office/drawing/2014/main" id="{00000000-0008-0000-0000-00000B060000}"/>
            </a:ext>
          </a:extLst>
        </xdr:cNvPr>
        <xdr:cNvSpPr/>
      </xdr:nvSpPr>
      <xdr:spPr>
        <a:xfrm>
          <a:off x="36204524" y="38157150"/>
          <a:ext cx="714375" cy="54292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ТК27</a:t>
          </a:r>
        </a:p>
      </xdr:txBody>
    </xdr:sp>
    <xdr:clientData/>
  </xdr:twoCellAnchor>
  <xdr:twoCellAnchor>
    <xdr:from>
      <xdr:col>56</xdr:col>
      <xdr:colOff>123825</xdr:colOff>
      <xdr:row>174</xdr:row>
      <xdr:rowOff>166688</xdr:rowOff>
    </xdr:from>
    <xdr:to>
      <xdr:col>58</xdr:col>
      <xdr:colOff>238124</xdr:colOff>
      <xdr:row>174</xdr:row>
      <xdr:rowOff>166688</xdr:rowOff>
    </xdr:to>
    <xdr:cxnSp macro="">
      <xdr:nvCxnSpPr>
        <xdr:cNvPr id="1548" name="Прямая соединительная линия 1547">
          <a:extLst>
            <a:ext uri="{FF2B5EF4-FFF2-40B4-BE49-F238E27FC236}">
              <a16:creationId xmlns="" xmlns:a16="http://schemas.microsoft.com/office/drawing/2014/main" id="{00000000-0008-0000-0000-00000C060000}"/>
            </a:ext>
          </a:extLst>
        </xdr:cNvPr>
        <xdr:cNvCxnSpPr/>
      </xdr:nvCxnSpPr>
      <xdr:spPr>
        <a:xfrm>
          <a:off x="34871025" y="38542913"/>
          <a:ext cx="1333499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266700</xdr:colOff>
      <xdr:row>164</xdr:row>
      <xdr:rowOff>123826</xdr:rowOff>
    </xdr:from>
    <xdr:to>
      <xdr:col>59</xdr:col>
      <xdr:colOff>295275</xdr:colOff>
      <xdr:row>171</xdr:row>
      <xdr:rowOff>57151</xdr:rowOff>
    </xdr:to>
    <xdr:sp macro="" textlink="">
      <xdr:nvSpPr>
        <xdr:cNvPr id="1549" name="Блок-схема: процесс 1548">
          <a:extLst>
            <a:ext uri="{FF2B5EF4-FFF2-40B4-BE49-F238E27FC236}">
              <a16:creationId xmlns="" xmlns:a16="http://schemas.microsoft.com/office/drawing/2014/main" id="{00000000-0008-0000-0000-00000D060000}"/>
            </a:ext>
          </a:extLst>
        </xdr:cNvPr>
        <xdr:cNvSpPr/>
      </xdr:nvSpPr>
      <xdr:spPr>
        <a:xfrm>
          <a:off x="36233100" y="36280726"/>
          <a:ext cx="638175" cy="2000250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дом</a:t>
          </a:r>
          <a:r>
            <a:rPr lang="ru-RU" sz="1200" baseline="0">
              <a:solidFill>
                <a:sysClr val="windowText" lastClr="000000"/>
              </a:solidFill>
            </a:rPr>
            <a:t> №2</a:t>
          </a:r>
        </a:p>
        <a:p>
          <a:pPr algn="ctr"/>
          <a:r>
            <a:rPr lang="ru-RU" sz="1200" baseline="0">
              <a:solidFill>
                <a:sysClr val="windowText" lastClr="000000"/>
              </a:solidFill>
            </a:rPr>
            <a:t>ул.Шелаева</a:t>
          </a:r>
          <a:endParaRPr lang="ru-RU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58</xdr:col>
      <xdr:colOff>585788</xdr:colOff>
      <xdr:row>171</xdr:row>
      <xdr:rowOff>57151</xdr:rowOff>
    </xdr:from>
    <xdr:to>
      <xdr:col>58</xdr:col>
      <xdr:colOff>595312</xdr:colOff>
      <xdr:row>173</xdr:row>
      <xdr:rowOff>200025</xdr:rowOff>
    </xdr:to>
    <xdr:cxnSp macro="">
      <xdr:nvCxnSpPr>
        <xdr:cNvPr id="1550" name="Прямая соединительная линия 1549">
          <a:extLst>
            <a:ext uri="{FF2B5EF4-FFF2-40B4-BE49-F238E27FC236}">
              <a16:creationId xmlns="" xmlns:a16="http://schemas.microsoft.com/office/drawing/2014/main" id="{00000000-0008-0000-0000-00000E060000}"/>
            </a:ext>
          </a:extLst>
        </xdr:cNvPr>
        <xdr:cNvCxnSpPr>
          <a:stCxn id="1547" idx="0"/>
          <a:endCxn id="1549" idx="2"/>
        </xdr:cNvCxnSpPr>
      </xdr:nvCxnSpPr>
      <xdr:spPr>
        <a:xfrm flipH="1" flipV="1">
          <a:off x="36552188" y="37385626"/>
          <a:ext cx="9524" cy="771524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342899</xdr:colOff>
      <xdr:row>174</xdr:row>
      <xdr:rowOff>176213</xdr:rowOff>
    </xdr:from>
    <xdr:to>
      <xdr:col>63</xdr:col>
      <xdr:colOff>228599</xdr:colOff>
      <xdr:row>174</xdr:row>
      <xdr:rowOff>185738</xdr:rowOff>
    </xdr:to>
    <xdr:cxnSp macro="">
      <xdr:nvCxnSpPr>
        <xdr:cNvPr id="1551" name="Прямая соединительная линия 1550">
          <a:extLst>
            <a:ext uri="{FF2B5EF4-FFF2-40B4-BE49-F238E27FC236}">
              <a16:creationId xmlns="" xmlns:a16="http://schemas.microsoft.com/office/drawing/2014/main" id="{00000000-0008-0000-0000-00000F060000}"/>
            </a:ext>
          </a:extLst>
        </xdr:cNvPr>
        <xdr:cNvCxnSpPr>
          <a:stCxn id="1547" idx="6"/>
          <a:endCxn id="1552" idx="2"/>
        </xdr:cNvCxnSpPr>
      </xdr:nvCxnSpPr>
      <xdr:spPr>
        <a:xfrm>
          <a:off x="36918899" y="38142863"/>
          <a:ext cx="2324100" cy="9525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228599</xdr:colOff>
      <xdr:row>173</xdr:row>
      <xdr:rowOff>200025</xdr:rowOff>
    </xdr:from>
    <xdr:to>
      <xdr:col>64</xdr:col>
      <xdr:colOff>333374</xdr:colOff>
      <xdr:row>176</xdr:row>
      <xdr:rowOff>85725</xdr:rowOff>
    </xdr:to>
    <xdr:sp macro="" textlink="">
      <xdr:nvSpPr>
        <xdr:cNvPr id="1552" name="Блок-схема: узел 1551">
          <a:extLst>
            <a:ext uri="{FF2B5EF4-FFF2-40B4-BE49-F238E27FC236}">
              <a16:creationId xmlns="" xmlns:a16="http://schemas.microsoft.com/office/drawing/2014/main" id="{00000000-0008-0000-0000-000010060000}"/>
            </a:ext>
          </a:extLst>
        </xdr:cNvPr>
        <xdr:cNvSpPr/>
      </xdr:nvSpPr>
      <xdr:spPr>
        <a:xfrm>
          <a:off x="39242999" y="38280975"/>
          <a:ext cx="714375" cy="5619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ТК28</a:t>
          </a:r>
        </a:p>
      </xdr:txBody>
    </xdr:sp>
    <xdr:clientData/>
  </xdr:twoCellAnchor>
  <xdr:twoCellAnchor>
    <xdr:from>
      <xdr:col>69</xdr:col>
      <xdr:colOff>552450</xdr:colOff>
      <xdr:row>173</xdr:row>
      <xdr:rowOff>1</xdr:rowOff>
    </xdr:from>
    <xdr:to>
      <xdr:col>73</xdr:col>
      <xdr:colOff>247650</xdr:colOff>
      <xdr:row>177</xdr:row>
      <xdr:rowOff>123825</xdr:rowOff>
    </xdr:to>
    <xdr:sp macro="" textlink="">
      <xdr:nvSpPr>
        <xdr:cNvPr id="1553" name="Блок-схема: процесс 1552">
          <a:extLst>
            <a:ext uri="{FF2B5EF4-FFF2-40B4-BE49-F238E27FC236}">
              <a16:creationId xmlns="" xmlns:a16="http://schemas.microsoft.com/office/drawing/2014/main" id="{00000000-0008-0000-0000-000011060000}"/>
            </a:ext>
          </a:extLst>
        </xdr:cNvPr>
        <xdr:cNvSpPr/>
      </xdr:nvSpPr>
      <xdr:spPr>
        <a:xfrm>
          <a:off x="43291125" y="37671376"/>
          <a:ext cx="2019300" cy="1066799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</a:rPr>
            <a:t>школа № 6</a:t>
          </a:r>
        </a:p>
        <a:p>
          <a:pPr algn="ctr"/>
          <a:r>
            <a:rPr lang="ru-RU" sz="1400">
              <a:solidFill>
                <a:sysClr val="windowText" lastClr="000000"/>
              </a:solidFill>
            </a:rPr>
            <a:t>ул.Урицкого 12</a:t>
          </a:r>
        </a:p>
      </xdr:txBody>
    </xdr:sp>
    <xdr:clientData/>
  </xdr:twoCellAnchor>
  <xdr:twoCellAnchor>
    <xdr:from>
      <xdr:col>64</xdr:col>
      <xdr:colOff>333374</xdr:colOff>
      <xdr:row>174</xdr:row>
      <xdr:rowOff>185738</xdr:rowOff>
    </xdr:from>
    <xdr:to>
      <xdr:col>69</xdr:col>
      <xdr:colOff>552450</xdr:colOff>
      <xdr:row>175</xdr:row>
      <xdr:rowOff>47626</xdr:rowOff>
    </xdr:to>
    <xdr:cxnSp macro="">
      <xdr:nvCxnSpPr>
        <xdr:cNvPr id="1554" name="Прямая соединительная линия 1553">
          <a:extLst>
            <a:ext uri="{FF2B5EF4-FFF2-40B4-BE49-F238E27FC236}">
              <a16:creationId xmlns="" xmlns:a16="http://schemas.microsoft.com/office/drawing/2014/main" id="{00000000-0008-0000-0000-000012060000}"/>
            </a:ext>
          </a:extLst>
        </xdr:cNvPr>
        <xdr:cNvCxnSpPr>
          <a:stCxn id="1552" idx="6"/>
          <a:endCxn id="1553" idx="1"/>
        </xdr:cNvCxnSpPr>
      </xdr:nvCxnSpPr>
      <xdr:spPr>
        <a:xfrm>
          <a:off x="39957374" y="38152388"/>
          <a:ext cx="3333751" cy="52388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228600</xdr:colOff>
      <xdr:row>176</xdr:row>
      <xdr:rowOff>67391</xdr:rowOff>
    </xdr:from>
    <xdr:to>
      <xdr:col>63</xdr:col>
      <xdr:colOff>295117</xdr:colOff>
      <xdr:row>176</xdr:row>
      <xdr:rowOff>76200</xdr:rowOff>
    </xdr:to>
    <xdr:cxnSp macro="">
      <xdr:nvCxnSpPr>
        <xdr:cNvPr id="1556" name="Прямая соединительная линия 1555">
          <a:extLst>
            <a:ext uri="{FF2B5EF4-FFF2-40B4-BE49-F238E27FC236}">
              <a16:creationId xmlns="" xmlns:a16="http://schemas.microsoft.com/office/drawing/2014/main" id="{00000000-0008-0000-0000-000014060000}"/>
            </a:ext>
          </a:extLst>
        </xdr:cNvPr>
        <xdr:cNvCxnSpPr/>
      </xdr:nvCxnSpPr>
      <xdr:spPr>
        <a:xfrm flipV="1">
          <a:off x="36195000" y="39208791"/>
          <a:ext cx="2504917" cy="8809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585787</xdr:colOff>
      <xdr:row>171</xdr:row>
      <xdr:rowOff>0</xdr:rowOff>
    </xdr:from>
    <xdr:to>
      <xdr:col>63</xdr:col>
      <xdr:colOff>600076</xdr:colOff>
      <xdr:row>173</xdr:row>
      <xdr:rowOff>200025</xdr:rowOff>
    </xdr:to>
    <xdr:cxnSp macro="">
      <xdr:nvCxnSpPr>
        <xdr:cNvPr id="1557" name="Прямая соединительная линия 1556">
          <a:extLst>
            <a:ext uri="{FF2B5EF4-FFF2-40B4-BE49-F238E27FC236}">
              <a16:creationId xmlns="" xmlns:a16="http://schemas.microsoft.com/office/drawing/2014/main" id="{00000000-0008-0000-0000-000015060000}"/>
            </a:ext>
          </a:extLst>
        </xdr:cNvPr>
        <xdr:cNvCxnSpPr>
          <a:stCxn id="1552" idx="0"/>
        </xdr:cNvCxnSpPr>
      </xdr:nvCxnSpPr>
      <xdr:spPr>
        <a:xfrm flipV="1">
          <a:off x="39600187" y="37452300"/>
          <a:ext cx="14289" cy="828675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209550</xdr:colOff>
      <xdr:row>164</xdr:row>
      <xdr:rowOff>123825</xdr:rowOff>
    </xdr:from>
    <xdr:to>
      <xdr:col>64</xdr:col>
      <xdr:colOff>238125</xdr:colOff>
      <xdr:row>170</xdr:row>
      <xdr:rowOff>276224</xdr:rowOff>
    </xdr:to>
    <xdr:sp macro="" textlink="">
      <xdr:nvSpPr>
        <xdr:cNvPr id="1558" name="Блок-схема: процесс 1557">
          <a:extLst>
            <a:ext uri="{FF2B5EF4-FFF2-40B4-BE49-F238E27FC236}">
              <a16:creationId xmlns="" xmlns:a16="http://schemas.microsoft.com/office/drawing/2014/main" id="{00000000-0008-0000-0000-000016060000}"/>
            </a:ext>
          </a:extLst>
        </xdr:cNvPr>
        <xdr:cNvSpPr/>
      </xdr:nvSpPr>
      <xdr:spPr>
        <a:xfrm>
          <a:off x="39223950" y="35385375"/>
          <a:ext cx="638175" cy="1924049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дом  №1</a:t>
          </a:r>
          <a:r>
            <a:rPr lang="ru-RU" sz="1200" baseline="0">
              <a:solidFill>
                <a:sysClr val="windowText" lastClr="000000"/>
              </a:solidFill>
            </a:rPr>
            <a:t> ул.Шелаева</a:t>
          </a:r>
          <a:endParaRPr lang="ru-RU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58</xdr:col>
      <xdr:colOff>596900</xdr:colOff>
      <xdr:row>177</xdr:row>
      <xdr:rowOff>38100</xdr:rowOff>
    </xdr:from>
    <xdr:to>
      <xdr:col>59</xdr:col>
      <xdr:colOff>12700</xdr:colOff>
      <xdr:row>178</xdr:row>
      <xdr:rowOff>190500</xdr:rowOff>
    </xdr:to>
    <xdr:cxnSp macro="">
      <xdr:nvCxnSpPr>
        <xdr:cNvPr id="1559" name="Прямая соединительная линия 1558">
          <a:extLst>
            <a:ext uri="{FF2B5EF4-FFF2-40B4-BE49-F238E27FC236}">
              <a16:creationId xmlns="" xmlns:a16="http://schemas.microsoft.com/office/drawing/2014/main" id="{00000000-0008-0000-0000-000017060000}"/>
            </a:ext>
          </a:extLst>
        </xdr:cNvPr>
        <xdr:cNvCxnSpPr/>
      </xdr:nvCxnSpPr>
      <xdr:spPr>
        <a:xfrm>
          <a:off x="36525200" y="39471600"/>
          <a:ext cx="25400" cy="44450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178</xdr:row>
      <xdr:rowOff>177800</xdr:rowOff>
    </xdr:from>
    <xdr:to>
      <xdr:col>66</xdr:col>
      <xdr:colOff>12700</xdr:colOff>
      <xdr:row>178</xdr:row>
      <xdr:rowOff>203200</xdr:rowOff>
    </xdr:to>
    <xdr:cxnSp macro="">
      <xdr:nvCxnSpPr>
        <xdr:cNvPr id="1560" name="Прямая соединительная линия 1559">
          <a:extLst>
            <a:ext uri="{FF2B5EF4-FFF2-40B4-BE49-F238E27FC236}">
              <a16:creationId xmlns="" xmlns:a16="http://schemas.microsoft.com/office/drawing/2014/main" id="{00000000-0008-0000-0000-000018060000}"/>
            </a:ext>
          </a:extLst>
        </xdr:cNvPr>
        <xdr:cNvCxnSpPr/>
      </xdr:nvCxnSpPr>
      <xdr:spPr>
        <a:xfrm>
          <a:off x="36537900" y="39890700"/>
          <a:ext cx="4343400" cy="2540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257174</xdr:colOff>
      <xdr:row>181</xdr:row>
      <xdr:rowOff>228600</xdr:rowOff>
    </xdr:from>
    <xdr:to>
      <xdr:col>66</xdr:col>
      <xdr:colOff>361949</xdr:colOff>
      <xdr:row>183</xdr:row>
      <xdr:rowOff>219075</xdr:rowOff>
    </xdr:to>
    <xdr:sp macro="" textlink="">
      <xdr:nvSpPr>
        <xdr:cNvPr id="1562" name="Блок-схема: узел 1561">
          <a:extLst>
            <a:ext uri="{FF2B5EF4-FFF2-40B4-BE49-F238E27FC236}">
              <a16:creationId xmlns="" xmlns:a16="http://schemas.microsoft.com/office/drawing/2014/main" id="{00000000-0008-0000-0000-00001A060000}"/>
            </a:ext>
          </a:extLst>
        </xdr:cNvPr>
        <xdr:cNvSpPr/>
      </xdr:nvSpPr>
      <xdr:spPr>
        <a:xfrm>
          <a:off x="40490774" y="41119425"/>
          <a:ext cx="714375" cy="5238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ТК29</a:t>
          </a:r>
        </a:p>
      </xdr:txBody>
    </xdr:sp>
    <xdr:clientData/>
  </xdr:twoCellAnchor>
  <xdr:twoCellAnchor>
    <xdr:from>
      <xdr:col>66</xdr:col>
      <xdr:colOff>4762</xdr:colOff>
      <xdr:row>178</xdr:row>
      <xdr:rowOff>215900</xdr:rowOff>
    </xdr:from>
    <xdr:to>
      <xdr:col>66</xdr:col>
      <xdr:colOff>25400</xdr:colOff>
      <xdr:row>181</xdr:row>
      <xdr:rowOff>228600</xdr:rowOff>
    </xdr:to>
    <xdr:cxnSp macro="">
      <xdr:nvCxnSpPr>
        <xdr:cNvPr id="1563" name="Прямая соединительная линия 1562">
          <a:extLst>
            <a:ext uri="{FF2B5EF4-FFF2-40B4-BE49-F238E27FC236}">
              <a16:creationId xmlns="" xmlns:a16="http://schemas.microsoft.com/office/drawing/2014/main" id="{00000000-0008-0000-0000-00001B060000}"/>
            </a:ext>
          </a:extLst>
        </xdr:cNvPr>
        <xdr:cNvCxnSpPr>
          <a:stCxn id="1562" idx="0"/>
        </xdr:cNvCxnSpPr>
      </xdr:nvCxnSpPr>
      <xdr:spPr>
        <a:xfrm flipV="1">
          <a:off x="40301862" y="39331900"/>
          <a:ext cx="20638" cy="81280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514350</xdr:colOff>
      <xdr:row>179</xdr:row>
      <xdr:rowOff>1</xdr:rowOff>
    </xdr:from>
    <xdr:to>
      <xdr:col>68</xdr:col>
      <xdr:colOff>409576</xdr:colOff>
      <xdr:row>186</xdr:row>
      <xdr:rowOff>180976</xdr:rowOff>
    </xdr:to>
    <xdr:sp macro="" textlink="">
      <xdr:nvSpPr>
        <xdr:cNvPr id="1564" name="Блок-схема: процесс 1563">
          <a:extLst>
            <a:ext uri="{FF2B5EF4-FFF2-40B4-BE49-F238E27FC236}">
              <a16:creationId xmlns="" xmlns:a16="http://schemas.microsoft.com/office/drawing/2014/main" id="{00000000-0008-0000-0000-00001C060000}"/>
            </a:ext>
          </a:extLst>
        </xdr:cNvPr>
        <xdr:cNvSpPr/>
      </xdr:nvSpPr>
      <xdr:spPr>
        <a:xfrm>
          <a:off x="42033825" y="38938201"/>
          <a:ext cx="504826" cy="2057400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дом №3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ул.Шелаева</a:t>
          </a:r>
        </a:p>
      </xdr:txBody>
    </xdr:sp>
    <xdr:clientData/>
  </xdr:twoCellAnchor>
  <xdr:twoCellAnchor>
    <xdr:from>
      <xdr:col>66</xdr:col>
      <xdr:colOff>384174</xdr:colOff>
      <xdr:row>182</xdr:row>
      <xdr:rowOff>233363</xdr:rowOff>
    </xdr:from>
    <xdr:to>
      <xdr:col>67</xdr:col>
      <xdr:colOff>527050</xdr:colOff>
      <xdr:row>183</xdr:row>
      <xdr:rowOff>1</xdr:rowOff>
    </xdr:to>
    <xdr:cxnSp macro="">
      <xdr:nvCxnSpPr>
        <xdr:cNvPr id="1565" name="Прямая соединительная линия 1564">
          <a:extLst>
            <a:ext uri="{FF2B5EF4-FFF2-40B4-BE49-F238E27FC236}">
              <a16:creationId xmlns="" xmlns:a16="http://schemas.microsoft.com/office/drawing/2014/main" id="{00000000-0008-0000-0000-00001D060000}"/>
            </a:ext>
          </a:extLst>
        </xdr:cNvPr>
        <xdr:cNvCxnSpPr/>
      </xdr:nvCxnSpPr>
      <xdr:spPr>
        <a:xfrm>
          <a:off x="40681274" y="40416163"/>
          <a:ext cx="752476" cy="33338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266699</xdr:colOff>
      <xdr:row>188</xdr:row>
      <xdr:rowOff>47625</xdr:rowOff>
    </xdr:from>
    <xdr:to>
      <xdr:col>66</xdr:col>
      <xdr:colOff>381000</xdr:colOff>
      <xdr:row>190</xdr:row>
      <xdr:rowOff>19050</xdr:rowOff>
    </xdr:to>
    <xdr:sp macro="" textlink="">
      <xdr:nvSpPr>
        <xdr:cNvPr id="1566" name="Блок-схема: узел 1565">
          <a:extLst>
            <a:ext uri="{FF2B5EF4-FFF2-40B4-BE49-F238E27FC236}">
              <a16:creationId xmlns="" xmlns:a16="http://schemas.microsoft.com/office/drawing/2014/main" id="{00000000-0008-0000-0000-00001E060000}"/>
            </a:ext>
          </a:extLst>
        </xdr:cNvPr>
        <xdr:cNvSpPr/>
      </xdr:nvSpPr>
      <xdr:spPr>
        <a:xfrm>
          <a:off x="40500299" y="42814875"/>
          <a:ext cx="723901" cy="50482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ТК30</a:t>
          </a:r>
        </a:p>
      </xdr:txBody>
    </xdr:sp>
    <xdr:clientData/>
  </xdr:twoCellAnchor>
  <xdr:twoCellAnchor>
    <xdr:from>
      <xdr:col>66</xdr:col>
      <xdr:colOff>4762</xdr:colOff>
      <xdr:row>183</xdr:row>
      <xdr:rowOff>219075</xdr:rowOff>
    </xdr:from>
    <xdr:to>
      <xdr:col>66</xdr:col>
      <xdr:colOff>19050</xdr:colOff>
      <xdr:row>188</xdr:row>
      <xdr:rowOff>47625</xdr:rowOff>
    </xdr:to>
    <xdr:cxnSp macro="">
      <xdr:nvCxnSpPr>
        <xdr:cNvPr id="1567" name="Прямая соединительная линия 1566">
          <a:extLst>
            <a:ext uri="{FF2B5EF4-FFF2-40B4-BE49-F238E27FC236}">
              <a16:creationId xmlns="" xmlns:a16="http://schemas.microsoft.com/office/drawing/2014/main" id="{00000000-0008-0000-0000-00001F060000}"/>
            </a:ext>
          </a:extLst>
        </xdr:cNvPr>
        <xdr:cNvCxnSpPr>
          <a:stCxn id="1562" idx="4"/>
          <a:endCxn id="1566" idx="0"/>
        </xdr:cNvCxnSpPr>
      </xdr:nvCxnSpPr>
      <xdr:spPr>
        <a:xfrm>
          <a:off x="40847962" y="41643300"/>
          <a:ext cx="14288" cy="117157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28575</xdr:colOff>
      <xdr:row>187</xdr:row>
      <xdr:rowOff>142875</xdr:rowOff>
    </xdr:from>
    <xdr:to>
      <xdr:col>64</xdr:col>
      <xdr:colOff>19050</xdr:colOff>
      <xdr:row>193</xdr:row>
      <xdr:rowOff>114300</xdr:rowOff>
    </xdr:to>
    <xdr:sp macro="" textlink="">
      <xdr:nvSpPr>
        <xdr:cNvPr id="1568" name="Прямоугольник 1567">
          <a:extLst>
            <a:ext uri="{FF2B5EF4-FFF2-40B4-BE49-F238E27FC236}">
              <a16:creationId xmlns="" xmlns:a16="http://schemas.microsoft.com/office/drawing/2014/main" id="{00000000-0008-0000-0000-000020060000}"/>
            </a:ext>
          </a:extLst>
        </xdr:cNvPr>
        <xdr:cNvSpPr/>
      </xdr:nvSpPr>
      <xdr:spPr>
        <a:xfrm>
          <a:off x="39042975" y="42643425"/>
          <a:ext cx="600075" cy="154305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b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дом №10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ул.Шелаева</a:t>
          </a:r>
        </a:p>
      </xdr:txBody>
    </xdr:sp>
    <xdr:clientData/>
  </xdr:twoCellAnchor>
  <xdr:twoCellAnchor>
    <xdr:from>
      <xdr:col>64</xdr:col>
      <xdr:colOff>38101</xdr:colOff>
      <xdr:row>189</xdr:row>
      <xdr:rowOff>33338</xdr:rowOff>
    </xdr:from>
    <xdr:to>
      <xdr:col>65</xdr:col>
      <xdr:colOff>266699</xdr:colOff>
      <xdr:row>189</xdr:row>
      <xdr:rowOff>57150</xdr:rowOff>
    </xdr:to>
    <xdr:cxnSp macro="">
      <xdr:nvCxnSpPr>
        <xdr:cNvPr id="1569" name="Прямая соединительная линия 1568">
          <a:extLst>
            <a:ext uri="{FF2B5EF4-FFF2-40B4-BE49-F238E27FC236}">
              <a16:creationId xmlns="" xmlns:a16="http://schemas.microsoft.com/office/drawing/2014/main" id="{00000000-0008-0000-0000-000021060000}"/>
            </a:ext>
          </a:extLst>
        </xdr:cNvPr>
        <xdr:cNvCxnSpPr>
          <a:stCxn id="1566" idx="2"/>
        </xdr:cNvCxnSpPr>
      </xdr:nvCxnSpPr>
      <xdr:spPr>
        <a:xfrm flipH="1">
          <a:off x="39662101" y="43067288"/>
          <a:ext cx="838198" cy="23812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266699</xdr:colOff>
      <xdr:row>196</xdr:row>
      <xdr:rowOff>200024</xdr:rowOff>
    </xdr:from>
    <xdr:to>
      <xdr:col>66</xdr:col>
      <xdr:colOff>390524</xdr:colOff>
      <xdr:row>197</xdr:row>
      <xdr:rowOff>495300</xdr:rowOff>
    </xdr:to>
    <xdr:sp macro="" textlink="">
      <xdr:nvSpPr>
        <xdr:cNvPr id="1570" name="Блок-схема: узел 1569">
          <a:extLst>
            <a:ext uri="{FF2B5EF4-FFF2-40B4-BE49-F238E27FC236}">
              <a16:creationId xmlns="" xmlns:a16="http://schemas.microsoft.com/office/drawing/2014/main" id="{00000000-0008-0000-0000-000022060000}"/>
            </a:ext>
          </a:extLst>
        </xdr:cNvPr>
        <xdr:cNvSpPr/>
      </xdr:nvSpPr>
      <xdr:spPr>
        <a:xfrm>
          <a:off x="40500299" y="44986574"/>
          <a:ext cx="733425" cy="533401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ТК31</a:t>
          </a:r>
        </a:p>
      </xdr:txBody>
    </xdr:sp>
    <xdr:clientData/>
  </xdr:twoCellAnchor>
  <xdr:twoCellAnchor>
    <xdr:from>
      <xdr:col>62</xdr:col>
      <xdr:colOff>295275</xdr:colOff>
      <xdr:row>193</xdr:row>
      <xdr:rowOff>123825</xdr:rowOff>
    </xdr:from>
    <xdr:to>
      <xdr:col>63</xdr:col>
      <xdr:colOff>228601</xdr:colOff>
      <xdr:row>197</xdr:row>
      <xdr:rowOff>752475</xdr:rowOff>
    </xdr:to>
    <xdr:sp macro="" textlink="">
      <xdr:nvSpPr>
        <xdr:cNvPr id="1571" name="Прямоугольник 1570">
          <a:extLst>
            <a:ext uri="{FF2B5EF4-FFF2-40B4-BE49-F238E27FC236}">
              <a16:creationId xmlns="" xmlns:a16="http://schemas.microsoft.com/office/drawing/2014/main" id="{00000000-0008-0000-0000-000023060000}"/>
            </a:ext>
          </a:extLst>
        </xdr:cNvPr>
        <xdr:cNvSpPr/>
      </xdr:nvSpPr>
      <xdr:spPr>
        <a:xfrm>
          <a:off x="38700075" y="44196000"/>
          <a:ext cx="542926" cy="158115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ru-R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63</xdr:col>
      <xdr:colOff>219077</xdr:colOff>
      <xdr:row>197</xdr:row>
      <xdr:rowOff>209550</xdr:rowOff>
    </xdr:from>
    <xdr:to>
      <xdr:col>65</xdr:col>
      <xdr:colOff>266699</xdr:colOff>
      <xdr:row>197</xdr:row>
      <xdr:rowOff>228600</xdr:rowOff>
    </xdr:to>
    <xdr:cxnSp macro="">
      <xdr:nvCxnSpPr>
        <xdr:cNvPr id="1572" name="Прямая соединительная линия 1571">
          <a:extLst>
            <a:ext uri="{FF2B5EF4-FFF2-40B4-BE49-F238E27FC236}">
              <a16:creationId xmlns="" xmlns:a16="http://schemas.microsoft.com/office/drawing/2014/main" id="{00000000-0008-0000-0000-000024060000}"/>
            </a:ext>
          </a:extLst>
        </xdr:cNvPr>
        <xdr:cNvCxnSpPr>
          <a:stCxn id="1570" idx="2"/>
        </xdr:cNvCxnSpPr>
      </xdr:nvCxnSpPr>
      <xdr:spPr>
        <a:xfrm flipH="1" flipV="1">
          <a:off x="39233477" y="45234225"/>
          <a:ext cx="1266822" cy="190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19050</xdr:colOff>
      <xdr:row>190</xdr:row>
      <xdr:rowOff>19050</xdr:rowOff>
    </xdr:from>
    <xdr:to>
      <xdr:col>66</xdr:col>
      <xdr:colOff>23812</xdr:colOff>
      <xdr:row>196</xdr:row>
      <xdr:rowOff>200024</xdr:rowOff>
    </xdr:to>
    <xdr:cxnSp macro="">
      <xdr:nvCxnSpPr>
        <xdr:cNvPr id="1573" name="Прямая соединительная линия 1572">
          <a:extLst>
            <a:ext uri="{FF2B5EF4-FFF2-40B4-BE49-F238E27FC236}">
              <a16:creationId xmlns="" xmlns:a16="http://schemas.microsoft.com/office/drawing/2014/main" id="{00000000-0008-0000-0000-000025060000}"/>
            </a:ext>
          </a:extLst>
        </xdr:cNvPr>
        <xdr:cNvCxnSpPr>
          <a:stCxn id="1566" idx="4"/>
          <a:endCxn id="1570" idx="0"/>
        </xdr:cNvCxnSpPr>
      </xdr:nvCxnSpPr>
      <xdr:spPr>
        <a:xfrm>
          <a:off x="40862250" y="43319700"/>
          <a:ext cx="4762" cy="1666874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552449</xdr:colOff>
      <xdr:row>196</xdr:row>
      <xdr:rowOff>38100</xdr:rowOff>
    </xdr:from>
    <xdr:to>
      <xdr:col>68</xdr:col>
      <xdr:colOff>571501</xdr:colOff>
      <xdr:row>203</xdr:row>
      <xdr:rowOff>57149</xdr:rowOff>
    </xdr:to>
    <xdr:sp macro="" textlink="">
      <xdr:nvSpPr>
        <xdr:cNvPr id="1574" name="Блок-схема: процесс 1573">
          <a:extLst>
            <a:ext uri="{FF2B5EF4-FFF2-40B4-BE49-F238E27FC236}">
              <a16:creationId xmlns="" xmlns:a16="http://schemas.microsoft.com/office/drawing/2014/main" id="{00000000-0008-0000-0000-000026060000}"/>
            </a:ext>
          </a:extLst>
        </xdr:cNvPr>
        <xdr:cNvSpPr/>
      </xdr:nvSpPr>
      <xdr:spPr>
        <a:xfrm>
          <a:off x="42005249" y="44824650"/>
          <a:ext cx="628652" cy="2457449"/>
        </a:xfrm>
        <a:prstGeom prst="flowChartProcess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дом № 5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ул.Шелаева</a:t>
          </a:r>
        </a:p>
      </xdr:txBody>
    </xdr:sp>
    <xdr:clientData/>
  </xdr:twoCellAnchor>
  <xdr:twoCellAnchor>
    <xdr:from>
      <xdr:col>56</xdr:col>
      <xdr:colOff>161926</xdr:colOff>
      <xdr:row>200</xdr:row>
      <xdr:rowOff>0</xdr:rowOff>
    </xdr:from>
    <xdr:to>
      <xdr:col>61</xdr:col>
      <xdr:colOff>200026</xdr:colOff>
      <xdr:row>203</xdr:row>
      <xdr:rowOff>95249</xdr:rowOff>
    </xdr:to>
    <xdr:sp macro="" textlink="">
      <xdr:nvSpPr>
        <xdr:cNvPr id="1576" name="Блок-схема: процесс 1575">
          <a:extLst>
            <a:ext uri="{FF2B5EF4-FFF2-40B4-BE49-F238E27FC236}">
              <a16:creationId xmlns="" xmlns:a16="http://schemas.microsoft.com/office/drawing/2014/main" id="{00000000-0008-0000-0000-000028060000}"/>
            </a:ext>
          </a:extLst>
        </xdr:cNvPr>
        <xdr:cNvSpPr/>
      </xdr:nvSpPr>
      <xdr:spPr>
        <a:xfrm>
          <a:off x="34909126" y="46653450"/>
          <a:ext cx="3086100" cy="666749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</a:rPr>
            <a:t>дом № 31</a:t>
          </a:r>
        </a:p>
        <a:p>
          <a:pPr algn="ctr"/>
          <a:r>
            <a:rPr lang="ru-RU" sz="1400">
              <a:solidFill>
                <a:sysClr val="windowText" lastClr="000000"/>
              </a:solidFill>
            </a:rPr>
            <a:t>ул.Ленина</a:t>
          </a:r>
        </a:p>
      </xdr:txBody>
    </xdr:sp>
    <xdr:clientData/>
  </xdr:twoCellAnchor>
  <xdr:twoCellAnchor>
    <xdr:from>
      <xdr:col>65</xdr:col>
      <xdr:colOff>238125</xdr:colOff>
      <xdr:row>197</xdr:row>
      <xdr:rowOff>66675</xdr:rowOff>
    </xdr:from>
    <xdr:to>
      <xdr:col>65</xdr:col>
      <xdr:colOff>266701</xdr:colOff>
      <xdr:row>197</xdr:row>
      <xdr:rowOff>419100</xdr:rowOff>
    </xdr:to>
    <xdr:cxnSp macro="">
      <xdr:nvCxnSpPr>
        <xdr:cNvPr id="1577" name="Прямая соединительная линия 1576">
          <a:extLst>
            <a:ext uri="{FF2B5EF4-FFF2-40B4-BE49-F238E27FC236}">
              <a16:creationId xmlns="" xmlns:a16="http://schemas.microsoft.com/office/drawing/2014/main" id="{00000000-0008-0000-0000-000029060000}"/>
            </a:ext>
          </a:extLst>
        </xdr:cNvPr>
        <xdr:cNvCxnSpPr/>
      </xdr:nvCxnSpPr>
      <xdr:spPr>
        <a:xfrm flipH="1" flipV="1">
          <a:off x="40538400" y="44196000"/>
          <a:ext cx="28576" cy="3524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600075</xdr:colOff>
      <xdr:row>178</xdr:row>
      <xdr:rowOff>9525</xdr:rowOff>
    </xdr:from>
    <xdr:to>
      <xdr:col>56</xdr:col>
      <xdr:colOff>123825</xdr:colOff>
      <xdr:row>180</xdr:row>
      <xdr:rowOff>28575</xdr:rowOff>
    </xdr:to>
    <xdr:sp macro="" textlink="">
      <xdr:nvSpPr>
        <xdr:cNvPr id="1578" name="Блок-схема: узел 1577">
          <a:extLst>
            <a:ext uri="{FF2B5EF4-FFF2-40B4-BE49-F238E27FC236}">
              <a16:creationId xmlns="" xmlns:a16="http://schemas.microsoft.com/office/drawing/2014/main" id="{00000000-0008-0000-0000-00002A060000}"/>
            </a:ext>
          </a:extLst>
        </xdr:cNvPr>
        <xdr:cNvSpPr/>
      </xdr:nvSpPr>
      <xdr:spPr>
        <a:xfrm>
          <a:off x="34128075" y="40100250"/>
          <a:ext cx="742950" cy="55245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ТК32</a:t>
          </a:r>
        </a:p>
      </xdr:txBody>
    </xdr:sp>
    <xdr:clientData/>
  </xdr:twoCellAnchor>
  <xdr:twoCellAnchor>
    <xdr:from>
      <xdr:col>55</xdr:col>
      <xdr:colOff>361950</xdr:colOff>
      <xdr:row>176</xdr:row>
      <xdr:rowOff>38100</xdr:rowOff>
    </xdr:from>
    <xdr:to>
      <xdr:col>55</xdr:col>
      <xdr:colOff>366712</xdr:colOff>
      <xdr:row>178</xdr:row>
      <xdr:rowOff>9525</xdr:rowOff>
    </xdr:to>
    <xdr:cxnSp macro="">
      <xdr:nvCxnSpPr>
        <xdr:cNvPr id="1579" name="Прямая соединительная линия 1578">
          <a:extLst>
            <a:ext uri="{FF2B5EF4-FFF2-40B4-BE49-F238E27FC236}">
              <a16:creationId xmlns="" xmlns:a16="http://schemas.microsoft.com/office/drawing/2014/main" id="{00000000-0008-0000-0000-00002B060000}"/>
            </a:ext>
          </a:extLst>
        </xdr:cNvPr>
        <xdr:cNvCxnSpPr>
          <a:stCxn id="1545" idx="4"/>
          <a:endCxn id="1578" idx="0"/>
        </xdr:cNvCxnSpPr>
      </xdr:nvCxnSpPr>
      <xdr:spPr>
        <a:xfrm flipH="1">
          <a:off x="34499550" y="39566850"/>
          <a:ext cx="4762" cy="53340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581024</xdr:colOff>
      <xdr:row>181</xdr:row>
      <xdr:rowOff>257175</xdr:rowOff>
    </xdr:from>
    <xdr:to>
      <xdr:col>56</xdr:col>
      <xdr:colOff>104773</xdr:colOff>
      <xdr:row>184</xdr:row>
      <xdr:rowOff>0</xdr:rowOff>
    </xdr:to>
    <xdr:sp macro="" textlink="">
      <xdr:nvSpPr>
        <xdr:cNvPr id="1580" name="Блок-схема: узел 1579">
          <a:extLst>
            <a:ext uri="{FF2B5EF4-FFF2-40B4-BE49-F238E27FC236}">
              <a16:creationId xmlns="" xmlns:a16="http://schemas.microsoft.com/office/drawing/2014/main" id="{00000000-0008-0000-0000-00002C060000}"/>
            </a:ext>
          </a:extLst>
        </xdr:cNvPr>
        <xdr:cNvSpPr/>
      </xdr:nvSpPr>
      <xdr:spPr>
        <a:xfrm flipH="1">
          <a:off x="34109024" y="41148000"/>
          <a:ext cx="742949" cy="54292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ТК33</a:t>
          </a:r>
        </a:p>
      </xdr:txBody>
    </xdr:sp>
    <xdr:clientData/>
  </xdr:twoCellAnchor>
  <xdr:twoCellAnchor>
    <xdr:from>
      <xdr:col>55</xdr:col>
      <xdr:colOff>342898</xdr:colOff>
      <xdr:row>180</xdr:row>
      <xdr:rowOff>28575</xdr:rowOff>
    </xdr:from>
    <xdr:to>
      <xdr:col>55</xdr:col>
      <xdr:colOff>361950</xdr:colOff>
      <xdr:row>181</xdr:row>
      <xdr:rowOff>257175</xdr:rowOff>
    </xdr:to>
    <xdr:cxnSp macro="">
      <xdr:nvCxnSpPr>
        <xdr:cNvPr id="1581" name="Прямая соединительная линия 1580">
          <a:extLst>
            <a:ext uri="{FF2B5EF4-FFF2-40B4-BE49-F238E27FC236}">
              <a16:creationId xmlns="" xmlns:a16="http://schemas.microsoft.com/office/drawing/2014/main" id="{00000000-0008-0000-0000-00002D060000}"/>
            </a:ext>
          </a:extLst>
        </xdr:cNvPr>
        <xdr:cNvCxnSpPr>
          <a:stCxn id="1578" idx="4"/>
          <a:endCxn id="1580" idx="0"/>
        </xdr:cNvCxnSpPr>
      </xdr:nvCxnSpPr>
      <xdr:spPr>
        <a:xfrm flipH="1">
          <a:off x="34480498" y="40652700"/>
          <a:ext cx="19052" cy="49530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342898</xdr:colOff>
      <xdr:row>184</xdr:row>
      <xdr:rowOff>0</xdr:rowOff>
    </xdr:from>
    <xdr:to>
      <xdr:col>55</xdr:col>
      <xdr:colOff>352425</xdr:colOff>
      <xdr:row>186</xdr:row>
      <xdr:rowOff>9525</xdr:rowOff>
    </xdr:to>
    <xdr:cxnSp macro="">
      <xdr:nvCxnSpPr>
        <xdr:cNvPr id="1582" name="Прямая соединительная линия 1581">
          <a:extLst>
            <a:ext uri="{FF2B5EF4-FFF2-40B4-BE49-F238E27FC236}">
              <a16:creationId xmlns="" xmlns:a16="http://schemas.microsoft.com/office/drawing/2014/main" id="{00000000-0008-0000-0000-00002E060000}"/>
            </a:ext>
          </a:extLst>
        </xdr:cNvPr>
        <xdr:cNvCxnSpPr>
          <a:stCxn id="1580" idx="4"/>
        </xdr:cNvCxnSpPr>
      </xdr:nvCxnSpPr>
      <xdr:spPr>
        <a:xfrm>
          <a:off x="34480498" y="41690925"/>
          <a:ext cx="9527" cy="55245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600074</xdr:colOff>
      <xdr:row>185</xdr:row>
      <xdr:rowOff>200025</xdr:rowOff>
    </xdr:from>
    <xdr:to>
      <xdr:col>56</xdr:col>
      <xdr:colOff>161925</xdr:colOff>
      <xdr:row>187</xdr:row>
      <xdr:rowOff>180975</xdr:rowOff>
    </xdr:to>
    <xdr:sp macro="" textlink="">
      <xdr:nvSpPr>
        <xdr:cNvPr id="1583" name="Блок-схема: узел 1582">
          <a:extLst>
            <a:ext uri="{FF2B5EF4-FFF2-40B4-BE49-F238E27FC236}">
              <a16:creationId xmlns="" xmlns:a16="http://schemas.microsoft.com/office/drawing/2014/main" id="{00000000-0008-0000-0000-00002F060000}"/>
            </a:ext>
          </a:extLst>
        </xdr:cNvPr>
        <xdr:cNvSpPr/>
      </xdr:nvSpPr>
      <xdr:spPr>
        <a:xfrm>
          <a:off x="34128074" y="42167175"/>
          <a:ext cx="781051" cy="51435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ТК36</a:t>
          </a:r>
        </a:p>
      </xdr:txBody>
    </xdr:sp>
    <xdr:clientData/>
  </xdr:twoCellAnchor>
  <xdr:twoCellAnchor>
    <xdr:from>
      <xdr:col>54</xdr:col>
      <xdr:colOff>600075</xdr:colOff>
      <xdr:row>190</xdr:row>
      <xdr:rowOff>66674</xdr:rowOff>
    </xdr:from>
    <xdr:to>
      <xdr:col>56</xdr:col>
      <xdr:colOff>104775</xdr:colOff>
      <xdr:row>192</xdr:row>
      <xdr:rowOff>57149</xdr:rowOff>
    </xdr:to>
    <xdr:sp macro="" textlink="">
      <xdr:nvSpPr>
        <xdr:cNvPr id="1584" name="Блок-схема: узел 1583">
          <a:extLst>
            <a:ext uri="{FF2B5EF4-FFF2-40B4-BE49-F238E27FC236}">
              <a16:creationId xmlns="" xmlns:a16="http://schemas.microsoft.com/office/drawing/2014/main" id="{00000000-0008-0000-0000-000030060000}"/>
            </a:ext>
          </a:extLst>
        </xdr:cNvPr>
        <xdr:cNvSpPr/>
      </xdr:nvSpPr>
      <xdr:spPr>
        <a:xfrm>
          <a:off x="34128075" y="43367324"/>
          <a:ext cx="723900" cy="5238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ТК37</a:t>
          </a:r>
        </a:p>
      </xdr:txBody>
    </xdr:sp>
    <xdr:clientData/>
  </xdr:twoCellAnchor>
  <xdr:twoCellAnchor>
    <xdr:from>
      <xdr:col>55</xdr:col>
      <xdr:colOff>352425</xdr:colOff>
      <xdr:row>187</xdr:row>
      <xdr:rowOff>180975</xdr:rowOff>
    </xdr:from>
    <xdr:to>
      <xdr:col>55</xdr:col>
      <xdr:colOff>381000</xdr:colOff>
      <xdr:row>190</xdr:row>
      <xdr:rowOff>66674</xdr:rowOff>
    </xdr:to>
    <xdr:cxnSp macro="">
      <xdr:nvCxnSpPr>
        <xdr:cNvPr id="1585" name="Прямая соединительная линия 1584">
          <a:extLst>
            <a:ext uri="{FF2B5EF4-FFF2-40B4-BE49-F238E27FC236}">
              <a16:creationId xmlns="" xmlns:a16="http://schemas.microsoft.com/office/drawing/2014/main" id="{00000000-0008-0000-0000-000031060000}"/>
            </a:ext>
          </a:extLst>
        </xdr:cNvPr>
        <xdr:cNvCxnSpPr>
          <a:stCxn id="1583" idx="4"/>
          <a:endCxn id="1584" idx="0"/>
        </xdr:cNvCxnSpPr>
      </xdr:nvCxnSpPr>
      <xdr:spPr>
        <a:xfrm flipH="1">
          <a:off x="34490025" y="42681525"/>
          <a:ext cx="28575" cy="685799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104775</xdr:colOff>
      <xdr:row>177</xdr:row>
      <xdr:rowOff>66675</xdr:rowOff>
    </xdr:from>
    <xdr:to>
      <xdr:col>54</xdr:col>
      <xdr:colOff>66674</xdr:colOff>
      <xdr:row>192</xdr:row>
      <xdr:rowOff>47625</xdr:rowOff>
    </xdr:to>
    <xdr:sp macro="" textlink="">
      <xdr:nvSpPr>
        <xdr:cNvPr id="1586" name="Блок-схема: процесс 1585">
          <a:extLst>
            <a:ext uri="{FF2B5EF4-FFF2-40B4-BE49-F238E27FC236}">
              <a16:creationId xmlns="" xmlns:a16="http://schemas.microsoft.com/office/drawing/2014/main" id="{00000000-0008-0000-0000-000032060000}"/>
            </a:ext>
          </a:extLst>
        </xdr:cNvPr>
        <xdr:cNvSpPr/>
      </xdr:nvSpPr>
      <xdr:spPr>
        <a:xfrm>
          <a:off x="33023175" y="38442900"/>
          <a:ext cx="571499" cy="4019550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ru-RU" sz="1600">
              <a:solidFill>
                <a:sysClr val="windowText" lastClr="000000"/>
              </a:solidFill>
            </a:rPr>
            <a:t>ул.Ленина, 27</a:t>
          </a:r>
        </a:p>
        <a:p>
          <a:pPr algn="l"/>
          <a:endParaRPr lang="ru-RU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66675</xdr:colOff>
      <xdr:row>179</xdr:row>
      <xdr:rowOff>19050</xdr:rowOff>
    </xdr:from>
    <xdr:to>
      <xdr:col>54</xdr:col>
      <xdr:colOff>600075</xdr:colOff>
      <xdr:row>179</xdr:row>
      <xdr:rowOff>19050</xdr:rowOff>
    </xdr:to>
    <xdr:cxnSp macro="">
      <xdr:nvCxnSpPr>
        <xdr:cNvPr id="1587" name="Прямая соединительная линия 1586">
          <a:extLst>
            <a:ext uri="{FF2B5EF4-FFF2-40B4-BE49-F238E27FC236}">
              <a16:creationId xmlns="" xmlns:a16="http://schemas.microsoft.com/office/drawing/2014/main" id="{00000000-0008-0000-0000-000033060000}"/>
            </a:ext>
          </a:extLst>
        </xdr:cNvPr>
        <xdr:cNvCxnSpPr>
          <a:stCxn id="1578" idx="2"/>
        </xdr:cNvCxnSpPr>
      </xdr:nvCxnSpPr>
      <xdr:spPr>
        <a:xfrm flipH="1">
          <a:off x="33594675" y="39195375"/>
          <a:ext cx="533400" cy="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85725</xdr:colOff>
      <xdr:row>186</xdr:row>
      <xdr:rowOff>190500</xdr:rowOff>
    </xdr:from>
    <xdr:to>
      <xdr:col>54</xdr:col>
      <xdr:colOff>600074</xdr:colOff>
      <xdr:row>186</xdr:row>
      <xdr:rowOff>200025</xdr:rowOff>
    </xdr:to>
    <xdr:cxnSp macro="">
      <xdr:nvCxnSpPr>
        <xdr:cNvPr id="1588" name="Прямая соединительная линия 1587">
          <a:extLst>
            <a:ext uri="{FF2B5EF4-FFF2-40B4-BE49-F238E27FC236}">
              <a16:creationId xmlns="" xmlns:a16="http://schemas.microsoft.com/office/drawing/2014/main" id="{00000000-0008-0000-0000-000034060000}"/>
            </a:ext>
          </a:extLst>
        </xdr:cNvPr>
        <xdr:cNvCxnSpPr>
          <a:stCxn id="1583" idx="2"/>
        </xdr:cNvCxnSpPr>
      </xdr:nvCxnSpPr>
      <xdr:spPr>
        <a:xfrm flipH="1">
          <a:off x="33613725" y="41005125"/>
          <a:ext cx="514349" cy="9525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66675</xdr:colOff>
      <xdr:row>190</xdr:row>
      <xdr:rowOff>257177</xdr:rowOff>
    </xdr:from>
    <xdr:to>
      <xdr:col>55</xdr:col>
      <xdr:colOff>28576</xdr:colOff>
      <xdr:row>191</xdr:row>
      <xdr:rowOff>0</xdr:rowOff>
    </xdr:to>
    <xdr:cxnSp macro="">
      <xdr:nvCxnSpPr>
        <xdr:cNvPr id="1589" name="Прямая соединительная линия 1588">
          <a:extLst>
            <a:ext uri="{FF2B5EF4-FFF2-40B4-BE49-F238E27FC236}">
              <a16:creationId xmlns="" xmlns:a16="http://schemas.microsoft.com/office/drawing/2014/main" id="{00000000-0008-0000-0000-000035060000}"/>
            </a:ext>
          </a:extLst>
        </xdr:cNvPr>
        <xdr:cNvCxnSpPr/>
      </xdr:nvCxnSpPr>
      <xdr:spPr>
        <a:xfrm flipH="1">
          <a:off x="33594675" y="42138602"/>
          <a:ext cx="571501" cy="9523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504825</xdr:colOff>
      <xdr:row>179</xdr:row>
      <xdr:rowOff>9526</xdr:rowOff>
    </xdr:from>
    <xdr:to>
      <xdr:col>54</xdr:col>
      <xdr:colOff>600075</xdr:colOff>
      <xdr:row>179</xdr:row>
      <xdr:rowOff>19050</xdr:rowOff>
    </xdr:to>
    <xdr:cxnSp macro="">
      <xdr:nvCxnSpPr>
        <xdr:cNvPr id="1590" name="Прямая соединительная линия 1589">
          <a:extLst>
            <a:ext uri="{FF2B5EF4-FFF2-40B4-BE49-F238E27FC236}">
              <a16:creationId xmlns="" xmlns:a16="http://schemas.microsoft.com/office/drawing/2014/main" id="{00000000-0008-0000-0000-000036060000}"/>
            </a:ext>
          </a:extLst>
        </xdr:cNvPr>
        <xdr:cNvCxnSpPr>
          <a:stCxn id="1578" idx="2"/>
        </xdr:cNvCxnSpPr>
      </xdr:nvCxnSpPr>
      <xdr:spPr>
        <a:xfrm flipH="1" flipV="1">
          <a:off x="34032825" y="40366951"/>
          <a:ext cx="95250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180974</xdr:colOff>
      <xdr:row>182</xdr:row>
      <xdr:rowOff>9525</xdr:rowOff>
    </xdr:from>
    <xdr:to>
      <xdr:col>59</xdr:col>
      <xdr:colOff>276225</xdr:colOff>
      <xdr:row>183</xdr:row>
      <xdr:rowOff>200025</xdr:rowOff>
    </xdr:to>
    <xdr:sp macro="" textlink="">
      <xdr:nvSpPr>
        <xdr:cNvPr id="1591" name="Блок-схема: узел 1590">
          <a:extLst>
            <a:ext uri="{FF2B5EF4-FFF2-40B4-BE49-F238E27FC236}">
              <a16:creationId xmlns="" xmlns:a16="http://schemas.microsoft.com/office/drawing/2014/main" id="{00000000-0008-0000-0000-000037060000}"/>
            </a:ext>
          </a:extLst>
        </xdr:cNvPr>
        <xdr:cNvSpPr/>
      </xdr:nvSpPr>
      <xdr:spPr>
        <a:xfrm>
          <a:off x="36147374" y="41167050"/>
          <a:ext cx="704851" cy="4572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ТК34</a:t>
          </a:r>
        </a:p>
      </xdr:txBody>
    </xdr:sp>
    <xdr:clientData/>
  </xdr:twoCellAnchor>
  <xdr:twoCellAnchor>
    <xdr:from>
      <xdr:col>56</xdr:col>
      <xdr:colOff>104773</xdr:colOff>
      <xdr:row>182</xdr:row>
      <xdr:rowOff>238125</xdr:rowOff>
    </xdr:from>
    <xdr:to>
      <xdr:col>58</xdr:col>
      <xdr:colOff>180974</xdr:colOff>
      <xdr:row>182</xdr:row>
      <xdr:rowOff>261938</xdr:rowOff>
    </xdr:to>
    <xdr:cxnSp macro="">
      <xdr:nvCxnSpPr>
        <xdr:cNvPr id="1592" name="Прямая соединительная линия 1591">
          <a:extLst>
            <a:ext uri="{FF2B5EF4-FFF2-40B4-BE49-F238E27FC236}">
              <a16:creationId xmlns="" xmlns:a16="http://schemas.microsoft.com/office/drawing/2014/main" id="{00000000-0008-0000-0000-000038060000}"/>
            </a:ext>
          </a:extLst>
        </xdr:cNvPr>
        <xdr:cNvCxnSpPr>
          <a:stCxn id="1591" idx="2"/>
          <a:endCxn id="1580" idx="2"/>
        </xdr:cNvCxnSpPr>
      </xdr:nvCxnSpPr>
      <xdr:spPr>
        <a:xfrm flipH="1">
          <a:off x="34851973" y="41395650"/>
          <a:ext cx="1295401" cy="23813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19049</xdr:colOff>
      <xdr:row>181</xdr:row>
      <xdr:rowOff>200025</xdr:rowOff>
    </xdr:from>
    <xdr:to>
      <xdr:col>62</xdr:col>
      <xdr:colOff>123824</xdr:colOff>
      <xdr:row>183</xdr:row>
      <xdr:rowOff>209550</xdr:rowOff>
    </xdr:to>
    <xdr:sp macro="" textlink="">
      <xdr:nvSpPr>
        <xdr:cNvPr id="1593" name="Блок-схема: узел 1592">
          <a:extLst>
            <a:ext uri="{FF2B5EF4-FFF2-40B4-BE49-F238E27FC236}">
              <a16:creationId xmlns="" xmlns:a16="http://schemas.microsoft.com/office/drawing/2014/main" id="{00000000-0008-0000-0000-000039060000}"/>
            </a:ext>
          </a:extLst>
        </xdr:cNvPr>
        <xdr:cNvSpPr/>
      </xdr:nvSpPr>
      <xdr:spPr>
        <a:xfrm>
          <a:off x="37814249" y="41090850"/>
          <a:ext cx="714375" cy="54292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ТК35</a:t>
          </a:r>
        </a:p>
      </xdr:txBody>
    </xdr:sp>
    <xdr:clientData/>
  </xdr:twoCellAnchor>
  <xdr:twoCellAnchor>
    <xdr:from>
      <xdr:col>59</xdr:col>
      <xdr:colOff>276225</xdr:colOff>
      <xdr:row>182</xdr:row>
      <xdr:rowOff>204788</xdr:rowOff>
    </xdr:from>
    <xdr:to>
      <xdr:col>61</xdr:col>
      <xdr:colOff>19049</xdr:colOff>
      <xdr:row>182</xdr:row>
      <xdr:rowOff>238125</xdr:rowOff>
    </xdr:to>
    <xdr:cxnSp macro="">
      <xdr:nvCxnSpPr>
        <xdr:cNvPr id="1594" name="Прямая соединительная линия 1593">
          <a:extLst>
            <a:ext uri="{FF2B5EF4-FFF2-40B4-BE49-F238E27FC236}">
              <a16:creationId xmlns="" xmlns:a16="http://schemas.microsoft.com/office/drawing/2014/main" id="{00000000-0008-0000-0000-00003A060000}"/>
            </a:ext>
          </a:extLst>
        </xdr:cNvPr>
        <xdr:cNvCxnSpPr>
          <a:stCxn id="1591" idx="6"/>
          <a:endCxn id="1593" idx="2"/>
        </xdr:cNvCxnSpPr>
      </xdr:nvCxnSpPr>
      <xdr:spPr>
        <a:xfrm flipV="1">
          <a:off x="36852225" y="41362313"/>
          <a:ext cx="962024" cy="33337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171450</xdr:colOff>
      <xdr:row>180</xdr:row>
      <xdr:rowOff>85725</xdr:rowOff>
    </xdr:from>
    <xdr:to>
      <xdr:col>64</xdr:col>
      <xdr:colOff>190500</xdr:colOff>
      <xdr:row>185</xdr:row>
      <xdr:rowOff>95250</xdr:rowOff>
    </xdr:to>
    <xdr:sp macro="" textlink="">
      <xdr:nvSpPr>
        <xdr:cNvPr id="1595" name="Блок-схема: процесс 1594">
          <a:extLst>
            <a:ext uri="{FF2B5EF4-FFF2-40B4-BE49-F238E27FC236}">
              <a16:creationId xmlns="" xmlns:a16="http://schemas.microsoft.com/office/drawing/2014/main" id="{00000000-0008-0000-0000-00003B060000}"/>
            </a:ext>
          </a:extLst>
        </xdr:cNvPr>
        <xdr:cNvSpPr/>
      </xdr:nvSpPr>
      <xdr:spPr>
        <a:xfrm>
          <a:off x="39185850" y="39290625"/>
          <a:ext cx="628650" cy="1352550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ИП</a:t>
          </a:r>
          <a:r>
            <a:rPr lang="ru-RU" sz="1200" baseline="0">
              <a:solidFill>
                <a:sysClr val="windowText" lastClr="000000"/>
              </a:solidFill>
            </a:rPr>
            <a:t> Никитонов</a:t>
          </a:r>
        </a:p>
        <a:p>
          <a:pPr algn="ctr"/>
          <a:r>
            <a:rPr lang="ru-RU" sz="1200" baseline="0">
              <a:solidFill>
                <a:sysClr val="windowText" lastClr="000000"/>
              </a:solidFill>
            </a:rPr>
            <a:t>дом </a:t>
          </a:r>
          <a:r>
            <a:rPr lang="ru-RU" sz="1200" b="1" baseline="0">
              <a:solidFill>
                <a:sysClr val="windowText" lastClr="000000"/>
              </a:solidFill>
            </a:rPr>
            <a:t>№6,  </a:t>
          </a:r>
          <a:r>
            <a:rPr lang="ru-RU" sz="1200" baseline="0">
              <a:solidFill>
                <a:sysClr val="windowText" lastClr="000000"/>
              </a:solidFill>
            </a:rPr>
            <a:t>ул Шелаева</a:t>
          </a:r>
          <a:endParaRPr lang="ru-RU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62</xdr:col>
      <xdr:colOff>114299</xdr:colOff>
      <xdr:row>182</xdr:row>
      <xdr:rowOff>242888</xdr:rowOff>
    </xdr:from>
    <xdr:to>
      <xdr:col>63</xdr:col>
      <xdr:colOff>161925</xdr:colOff>
      <xdr:row>183</xdr:row>
      <xdr:rowOff>0</xdr:rowOff>
    </xdr:to>
    <xdr:cxnSp macro="">
      <xdr:nvCxnSpPr>
        <xdr:cNvPr id="1596" name="Прямая соединительная линия 1595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CxnSpPr/>
      </xdr:nvCxnSpPr>
      <xdr:spPr>
        <a:xfrm>
          <a:off x="38519099" y="40428863"/>
          <a:ext cx="657226" cy="23812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552449</xdr:colOff>
      <xdr:row>190</xdr:row>
      <xdr:rowOff>123825</xdr:rowOff>
    </xdr:from>
    <xdr:to>
      <xdr:col>59</xdr:col>
      <xdr:colOff>523874</xdr:colOff>
      <xdr:row>194</xdr:row>
      <xdr:rowOff>47625</xdr:rowOff>
    </xdr:to>
    <xdr:sp macro="" textlink="">
      <xdr:nvSpPr>
        <xdr:cNvPr id="1597" name="Прямоугольник 1596">
          <a:extLst>
            <a:ext uri="{FF2B5EF4-FFF2-40B4-BE49-F238E27FC236}">
              <a16:creationId xmlns="" xmlns:a16="http://schemas.microsoft.com/office/drawing/2014/main" id="{00000000-0008-0000-0000-00003D060000}"/>
            </a:ext>
          </a:extLst>
        </xdr:cNvPr>
        <xdr:cNvSpPr/>
      </xdr:nvSpPr>
      <xdr:spPr>
        <a:xfrm>
          <a:off x="35909249" y="43424475"/>
          <a:ext cx="1190625" cy="93345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ДЕТ.САД</a:t>
          </a:r>
          <a:r>
            <a:rPr lang="ru-RU" sz="1100" baseline="0">
              <a:solidFill>
                <a:sysClr val="windowText" lastClr="000000"/>
              </a:solidFill>
            </a:rPr>
            <a:t> </a:t>
          </a:r>
          <a:r>
            <a:rPr lang="ru-RU" sz="1100" baseline="0"/>
            <a:t> </a:t>
          </a:r>
          <a:r>
            <a:rPr lang="ru-RU" sz="1100" baseline="0">
              <a:solidFill>
                <a:schemeClr val="tx1"/>
              </a:solidFill>
            </a:rPr>
            <a:t>"</a:t>
          </a:r>
          <a:r>
            <a:rPr lang="ru-RU" sz="1100" baseline="0">
              <a:solidFill>
                <a:sysClr val="windowText" lastClr="000000"/>
              </a:solidFill>
            </a:rPr>
            <a:t>ОЛЕНЕНОК"</a:t>
          </a:r>
        </a:p>
        <a:p>
          <a:pPr algn="ctr"/>
          <a:r>
            <a:rPr lang="ru-RU" sz="1100" baseline="0">
              <a:solidFill>
                <a:sysClr val="windowText" lastClr="000000"/>
              </a:solidFill>
            </a:rPr>
            <a:t>ул.Шелаева , 8</a:t>
          </a:r>
          <a:endParaRPr lang="ru-R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58</xdr:col>
      <xdr:colOff>533400</xdr:colOff>
      <xdr:row>183</xdr:row>
      <xdr:rowOff>200025</xdr:rowOff>
    </xdr:from>
    <xdr:to>
      <xdr:col>58</xdr:col>
      <xdr:colOff>538162</xdr:colOff>
      <xdr:row>190</xdr:row>
      <xdr:rowOff>123825</xdr:rowOff>
    </xdr:to>
    <xdr:cxnSp macro="">
      <xdr:nvCxnSpPr>
        <xdr:cNvPr id="1598" name="Прямая соединительная линия 1597">
          <a:extLst>
            <a:ext uri="{FF2B5EF4-FFF2-40B4-BE49-F238E27FC236}">
              <a16:creationId xmlns="" xmlns:a16="http://schemas.microsoft.com/office/drawing/2014/main" id="{00000000-0008-0000-0000-00003E060000}"/>
            </a:ext>
          </a:extLst>
        </xdr:cNvPr>
        <xdr:cNvCxnSpPr>
          <a:stCxn id="1591" idx="4"/>
          <a:endCxn id="1597" idx="0"/>
        </xdr:cNvCxnSpPr>
      </xdr:nvCxnSpPr>
      <xdr:spPr>
        <a:xfrm>
          <a:off x="36499800" y="41624250"/>
          <a:ext cx="4762" cy="18002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209550</xdr:colOff>
      <xdr:row>196</xdr:row>
      <xdr:rowOff>9525</xdr:rowOff>
    </xdr:from>
    <xdr:to>
      <xdr:col>52</xdr:col>
      <xdr:colOff>352426</xdr:colOff>
      <xdr:row>197</xdr:row>
      <xdr:rowOff>238125</xdr:rowOff>
    </xdr:to>
    <xdr:sp macro="" textlink="">
      <xdr:nvSpPr>
        <xdr:cNvPr id="1599" name="Блок-схема: узел 1598">
          <a:extLst>
            <a:ext uri="{FF2B5EF4-FFF2-40B4-BE49-F238E27FC236}">
              <a16:creationId xmlns="" xmlns:a16="http://schemas.microsoft.com/office/drawing/2014/main" id="{00000000-0008-0000-0000-00003F060000}"/>
            </a:ext>
          </a:extLst>
        </xdr:cNvPr>
        <xdr:cNvSpPr/>
      </xdr:nvSpPr>
      <xdr:spPr>
        <a:xfrm>
          <a:off x="31908750" y="43376850"/>
          <a:ext cx="752476" cy="46672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ТК38</a:t>
          </a:r>
        </a:p>
      </xdr:txBody>
    </xdr:sp>
    <xdr:clientData/>
  </xdr:twoCellAnchor>
  <xdr:twoCellAnchor>
    <xdr:from>
      <xdr:col>51</xdr:col>
      <xdr:colOff>180975</xdr:colOff>
      <xdr:row>175</xdr:row>
      <xdr:rowOff>0</xdr:rowOff>
    </xdr:from>
    <xdr:to>
      <xdr:col>51</xdr:col>
      <xdr:colOff>200025</xdr:colOff>
      <xdr:row>188</xdr:row>
      <xdr:rowOff>19051</xdr:rowOff>
    </xdr:to>
    <xdr:cxnSp macro="">
      <xdr:nvCxnSpPr>
        <xdr:cNvPr id="1600" name="Прямая соединительная линия 1599">
          <a:extLst>
            <a:ext uri="{FF2B5EF4-FFF2-40B4-BE49-F238E27FC236}">
              <a16:creationId xmlns="" xmlns:a16="http://schemas.microsoft.com/office/drawing/2014/main" id="{00000000-0008-0000-0000-000040060000}"/>
            </a:ext>
          </a:extLst>
        </xdr:cNvPr>
        <xdr:cNvCxnSpPr/>
      </xdr:nvCxnSpPr>
      <xdr:spPr>
        <a:xfrm flipH="1" flipV="1">
          <a:off x="31880175" y="38138100"/>
          <a:ext cx="19050" cy="3448051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266700</xdr:colOff>
      <xdr:row>197</xdr:row>
      <xdr:rowOff>400051</xdr:rowOff>
    </xdr:from>
    <xdr:to>
      <xdr:col>54</xdr:col>
      <xdr:colOff>266700</xdr:colOff>
      <xdr:row>203</xdr:row>
      <xdr:rowOff>171450</xdr:rowOff>
    </xdr:to>
    <xdr:sp macro="" textlink="">
      <xdr:nvSpPr>
        <xdr:cNvPr id="1601" name="Блок-схема: процесс 1600">
          <a:extLst>
            <a:ext uri="{FF2B5EF4-FFF2-40B4-BE49-F238E27FC236}">
              <a16:creationId xmlns="" xmlns:a16="http://schemas.microsoft.com/office/drawing/2014/main" id="{00000000-0008-0000-0000-000041060000}"/>
            </a:ext>
          </a:extLst>
        </xdr:cNvPr>
        <xdr:cNvSpPr/>
      </xdr:nvSpPr>
      <xdr:spPr>
        <a:xfrm>
          <a:off x="33185100" y="44529376"/>
          <a:ext cx="609600" cy="1971674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ru-RU" sz="1400">
              <a:solidFill>
                <a:sysClr val="windowText" lastClr="000000"/>
              </a:solidFill>
            </a:rPr>
            <a:t>ул.Ленина, 29</a:t>
          </a:r>
        </a:p>
        <a:p>
          <a:pPr algn="l"/>
          <a:endParaRPr lang="ru-RU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52</xdr:col>
      <xdr:colOff>333376</xdr:colOff>
      <xdr:row>197</xdr:row>
      <xdr:rowOff>33338</xdr:rowOff>
    </xdr:from>
    <xdr:to>
      <xdr:col>53</xdr:col>
      <xdr:colOff>466725</xdr:colOff>
      <xdr:row>197</xdr:row>
      <xdr:rowOff>38100</xdr:rowOff>
    </xdr:to>
    <xdr:cxnSp macro="">
      <xdr:nvCxnSpPr>
        <xdr:cNvPr id="1602" name="Прямая соединительная линия 1601">
          <a:extLst>
            <a:ext uri="{FF2B5EF4-FFF2-40B4-BE49-F238E27FC236}">
              <a16:creationId xmlns="" xmlns:a16="http://schemas.microsoft.com/office/drawing/2014/main" id="{00000000-0008-0000-0000-000042060000}"/>
            </a:ext>
          </a:extLst>
        </xdr:cNvPr>
        <xdr:cNvCxnSpPr/>
      </xdr:nvCxnSpPr>
      <xdr:spPr>
        <a:xfrm>
          <a:off x="32642176" y="43638788"/>
          <a:ext cx="742949" cy="4762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257175</xdr:colOff>
      <xdr:row>201</xdr:row>
      <xdr:rowOff>47625</xdr:rowOff>
    </xdr:from>
    <xdr:to>
      <xdr:col>52</xdr:col>
      <xdr:colOff>352425</xdr:colOff>
      <xdr:row>203</xdr:row>
      <xdr:rowOff>123825</xdr:rowOff>
    </xdr:to>
    <xdr:sp macro="" textlink="">
      <xdr:nvSpPr>
        <xdr:cNvPr id="1603" name="Блок-схема: узел 1602">
          <a:extLst>
            <a:ext uri="{FF2B5EF4-FFF2-40B4-BE49-F238E27FC236}">
              <a16:creationId xmlns="" xmlns:a16="http://schemas.microsoft.com/office/drawing/2014/main" id="{00000000-0008-0000-0000-000043060000}"/>
            </a:ext>
          </a:extLst>
        </xdr:cNvPr>
        <xdr:cNvSpPr/>
      </xdr:nvSpPr>
      <xdr:spPr>
        <a:xfrm>
          <a:off x="31956375" y="45472350"/>
          <a:ext cx="704850" cy="457200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ТК39</a:t>
          </a:r>
        </a:p>
      </xdr:txBody>
    </xdr:sp>
    <xdr:clientData/>
  </xdr:twoCellAnchor>
  <xdr:twoCellAnchor>
    <xdr:from>
      <xdr:col>51</xdr:col>
      <xdr:colOff>585788</xdr:colOff>
      <xdr:row>197</xdr:row>
      <xdr:rowOff>238125</xdr:rowOff>
    </xdr:from>
    <xdr:to>
      <xdr:col>51</xdr:col>
      <xdr:colOff>585788</xdr:colOff>
      <xdr:row>197</xdr:row>
      <xdr:rowOff>238125</xdr:rowOff>
    </xdr:to>
    <xdr:cxnSp macro="">
      <xdr:nvCxnSpPr>
        <xdr:cNvPr id="1604" name="Прямая соединительная линия 1603">
          <a:extLst>
            <a:ext uri="{FF2B5EF4-FFF2-40B4-BE49-F238E27FC236}">
              <a16:creationId xmlns="" xmlns:a16="http://schemas.microsoft.com/office/drawing/2014/main" id="{00000000-0008-0000-0000-000044060000}"/>
            </a:ext>
          </a:extLst>
        </xdr:cNvPr>
        <xdr:cNvCxnSpPr>
          <a:stCxn id="1599" idx="4"/>
          <a:endCxn id="1599" idx="4"/>
        </xdr:cNvCxnSpPr>
      </xdr:nvCxnSpPr>
      <xdr:spPr>
        <a:xfrm>
          <a:off x="32284988" y="43843575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585788</xdr:colOff>
      <xdr:row>197</xdr:row>
      <xdr:rowOff>238125</xdr:rowOff>
    </xdr:from>
    <xdr:to>
      <xdr:col>52</xdr:col>
      <xdr:colOff>0</xdr:colOff>
      <xdr:row>201</xdr:row>
      <xdr:rowOff>47625</xdr:rowOff>
    </xdr:to>
    <xdr:cxnSp macro="">
      <xdr:nvCxnSpPr>
        <xdr:cNvPr id="1605" name="Прямая соединительная линия 1604">
          <a:extLst>
            <a:ext uri="{FF2B5EF4-FFF2-40B4-BE49-F238E27FC236}">
              <a16:creationId xmlns="" xmlns:a16="http://schemas.microsoft.com/office/drawing/2014/main" id="{00000000-0008-0000-0000-000045060000}"/>
            </a:ext>
          </a:extLst>
        </xdr:cNvPr>
        <xdr:cNvCxnSpPr>
          <a:stCxn id="1599" idx="4"/>
          <a:endCxn id="1603" idx="0"/>
        </xdr:cNvCxnSpPr>
      </xdr:nvCxnSpPr>
      <xdr:spPr>
        <a:xfrm>
          <a:off x="32284988" y="43843575"/>
          <a:ext cx="23812" cy="1628775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352425</xdr:colOff>
      <xdr:row>202</xdr:row>
      <xdr:rowOff>85725</xdr:rowOff>
    </xdr:from>
    <xdr:to>
      <xdr:col>53</xdr:col>
      <xdr:colOff>266700</xdr:colOff>
      <xdr:row>202</xdr:row>
      <xdr:rowOff>114300</xdr:rowOff>
    </xdr:to>
    <xdr:cxnSp macro="">
      <xdr:nvCxnSpPr>
        <xdr:cNvPr id="1606" name="Прямая соединительная линия 1605">
          <a:extLst>
            <a:ext uri="{FF2B5EF4-FFF2-40B4-BE49-F238E27FC236}">
              <a16:creationId xmlns="" xmlns:a16="http://schemas.microsoft.com/office/drawing/2014/main" id="{00000000-0008-0000-0000-000046060000}"/>
            </a:ext>
          </a:extLst>
        </xdr:cNvPr>
        <xdr:cNvCxnSpPr>
          <a:stCxn id="1603" idx="6"/>
        </xdr:cNvCxnSpPr>
      </xdr:nvCxnSpPr>
      <xdr:spPr>
        <a:xfrm>
          <a:off x="32051625" y="47583725"/>
          <a:ext cx="523875" cy="28575"/>
        </a:xfrm>
        <a:prstGeom prst="line">
          <a:avLst/>
        </a:prstGeom>
        <a:ln w="317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914400</xdr:colOff>
      <xdr:row>119</xdr:row>
      <xdr:rowOff>50801</xdr:rowOff>
    </xdr:from>
    <xdr:to>
      <xdr:col>34</xdr:col>
      <xdr:colOff>76200</xdr:colOff>
      <xdr:row>121</xdr:row>
      <xdr:rowOff>165101</xdr:rowOff>
    </xdr:to>
    <xdr:sp macro="" textlink="">
      <xdr:nvSpPr>
        <xdr:cNvPr id="1607" name="Блок-схема: процесс 1606">
          <a:extLst>
            <a:ext uri="{FF2B5EF4-FFF2-40B4-BE49-F238E27FC236}">
              <a16:creationId xmlns="" xmlns:a16="http://schemas.microsoft.com/office/drawing/2014/main" id="{00000000-0008-0000-0000-000047060000}"/>
            </a:ext>
          </a:extLst>
        </xdr:cNvPr>
        <xdr:cNvSpPr/>
      </xdr:nvSpPr>
      <xdr:spPr>
        <a:xfrm>
          <a:off x="20421600" y="26631901"/>
          <a:ext cx="1117600" cy="495300"/>
        </a:xfrm>
        <a:prstGeom prst="flowChartProcess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ул.Чернышевского,</a:t>
          </a:r>
          <a:r>
            <a:rPr lang="ru-RU" sz="1200" baseline="0">
              <a:solidFill>
                <a:sysClr val="windowText" lastClr="000000"/>
              </a:solidFill>
            </a:rPr>
            <a:t> </a:t>
          </a:r>
          <a:r>
            <a:rPr lang="ru-RU" sz="1200">
              <a:solidFill>
                <a:sysClr val="windowText" lastClr="000000"/>
              </a:solidFill>
            </a:rPr>
            <a:t>дом</a:t>
          </a:r>
          <a:r>
            <a:rPr lang="ru-RU" sz="1200" baseline="0">
              <a:solidFill>
                <a:sysClr val="windowText" lastClr="000000"/>
              </a:solidFill>
            </a:rPr>
            <a:t> 4</a:t>
          </a:r>
          <a:endParaRPr lang="ru-RU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320674</xdr:colOff>
      <xdr:row>119</xdr:row>
      <xdr:rowOff>177800</xdr:rowOff>
    </xdr:from>
    <xdr:to>
      <xdr:col>37</xdr:col>
      <xdr:colOff>31749</xdr:colOff>
      <xdr:row>122</xdr:row>
      <xdr:rowOff>120650</xdr:rowOff>
    </xdr:to>
    <xdr:sp macro="" textlink="">
      <xdr:nvSpPr>
        <xdr:cNvPr id="1608" name="Блок-схема: процесс 1607">
          <a:extLst>
            <a:ext uri="{FF2B5EF4-FFF2-40B4-BE49-F238E27FC236}">
              <a16:creationId xmlns="" xmlns:a16="http://schemas.microsoft.com/office/drawing/2014/main" id="{00000000-0008-0000-0000-000048060000}"/>
            </a:ext>
          </a:extLst>
        </xdr:cNvPr>
        <xdr:cNvSpPr/>
      </xdr:nvSpPr>
      <xdr:spPr>
        <a:xfrm>
          <a:off x="22228174" y="26758900"/>
          <a:ext cx="930275" cy="514350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t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дет.сад №4 "Ромашка", дом № 4А</a:t>
          </a:r>
        </a:p>
        <a:p>
          <a:pPr algn="l"/>
          <a:endParaRPr lang="ru-RU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25401</xdr:colOff>
      <xdr:row>116</xdr:row>
      <xdr:rowOff>85725</xdr:rowOff>
    </xdr:from>
    <xdr:to>
      <xdr:col>36</xdr:col>
      <xdr:colOff>25400</xdr:colOff>
      <xdr:row>116</xdr:row>
      <xdr:rowOff>114300</xdr:rowOff>
    </xdr:to>
    <xdr:cxnSp macro="">
      <xdr:nvCxnSpPr>
        <xdr:cNvPr id="1609" name="Прямая соединительная линия 1608">
          <a:extLst>
            <a:ext uri="{FF2B5EF4-FFF2-40B4-BE49-F238E27FC236}">
              <a16:creationId xmlns="" xmlns:a16="http://schemas.microsoft.com/office/drawing/2014/main" id="{00000000-0008-0000-0000-000049060000}"/>
            </a:ext>
          </a:extLst>
        </xdr:cNvPr>
        <xdr:cNvCxnSpPr>
          <a:stCxn id="1446" idx="6"/>
        </xdr:cNvCxnSpPr>
      </xdr:nvCxnSpPr>
      <xdr:spPr>
        <a:xfrm>
          <a:off x="21932901" y="25917525"/>
          <a:ext cx="609599" cy="28575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116</xdr:row>
      <xdr:rowOff>101600</xdr:rowOff>
    </xdr:from>
    <xdr:to>
      <xdr:col>36</xdr:col>
      <xdr:colOff>23812</xdr:colOff>
      <xdr:row>119</xdr:row>
      <xdr:rowOff>136525</xdr:rowOff>
    </xdr:to>
    <xdr:cxnSp macro="">
      <xdr:nvCxnSpPr>
        <xdr:cNvPr id="1610" name="Прямая соединительная линия 1609">
          <a:extLst>
            <a:ext uri="{FF2B5EF4-FFF2-40B4-BE49-F238E27FC236}">
              <a16:creationId xmlns="" xmlns:a16="http://schemas.microsoft.com/office/drawing/2014/main" id="{00000000-0008-0000-0000-00004A060000}"/>
            </a:ext>
          </a:extLst>
        </xdr:cNvPr>
        <xdr:cNvCxnSpPr/>
      </xdr:nvCxnSpPr>
      <xdr:spPr>
        <a:xfrm>
          <a:off x="22517100" y="25933400"/>
          <a:ext cx="23812" cy="784225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228600</xdr:colOff>
      <xdr:row>127</xdr:row>
      <xdr:rowOff>171450</xdr:rowOff>
    </xdr:from>
    <xdr:to>
      <xdr:col>51</xdr:col>
      <xdr:colOff>323850</xdr:colOff>
      <xdr:row>130</xdr:row>
      <xdr:rowOff>57150</xdr:rowOff>
    </xdr:to>
    <xdr:sp macro="" textlink="">
      <xdr:nvSpPr>
        <xdr:cNvPr id="1615" name="Овал 1614">
          <a:extLst>
            <a:ext uri="{FF2B5EF4-FFF2-40B4-BE49-F238E27FC236}">
              <a16:creationId xmlns="" xmlns:a16="http://schemas.microsoft.com/office/drawing/2014/main" id="{00000000-0008-0000-0000-00004F060000}"/>
            </a:ext>
          </a:extLst>
        </xdr:cNvPr>
        <xdr:cNvSpPr/>
      </xdr:nvSpPr>
      <xdr:spPr>
        <a:xfrm>
          <a:off x="31318200" y="27908250"/>
          <a:ext cx="704850" cy="457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ТК15</a:t>
          </a:r>
        </a:p>
      </xdr:txBody>
    </xdr:sp>
    <xdr:clientData/>
  </xdr:twoCellAnchor>
  <xdr:twoCellAnchor>
    <xdr:from>
      <xdr:col>39</xdr:col>
      <xdr:colOff>352425</xdr:colOff>
      <xdr:row>171</xdr:row>
      <xdr:rowOff>47625</xdr:rowOff>
    </xdr:from>
    <xdr:to>
      <xdr:col>40</xdr:col>
      <xdr:colOff>104775</xdr:colOff>
      <xdr:row>171</xdr:row>
      <xdr:rowOff>57150</xdr:rowOff>
    </xdr:to>
    <xdr:cxnSp macro="">
      <xdr:nvCxnSpPr>
        <xdr:cNvPr id="1616" name="Прямая соединительная линия 1615">
          <a:extLst>
            <a:ext uri="{FF2B5EF4-FFF2-40B4-BE49-F238E27FC236}">
              <a16:creationId xmlns="" xmlns:a16="http://schemas.microsoft.com/office/drawing/2014/main" id="{00000000-0008-0000-0000-000050060000}"/>
            </a:ext>
          </a:extLst>
        </xdr:cNvPr>
        <xdr:cNvCxnSpPr/>
      </xdr:nvCxnSpPr>
      <xdr:spPr>
        <a:xfrm>
          <a:off x="24736425" y="37090350"/>
          <a:ext cx="361950" cy="95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381000</xdr:colOff>
      <xdr:row>170</xdr:row>
      <xdr:rowOff>285750</xdr:rowOff>
    </xdr:from>
    <xdr:to>
      <xdr:col>37</xdr:col>
      <xdr:colOff>133350</xdr:colOff>
      <xdr:row>170</xdr:row>
      <xdr:rowOff>285750</xdr:rowOff>
    </xdr:to>
    <xdr:cxnSp macro="">
      <xdr:nvCxnSpPr>
        <xdr:cNvPr id="1617" name="Прямая соединительная линия 1616">
          <a:extLst>
            <a:ext uri="{FF2B5EF4-FFF2-40B4-BE49-F238E27FC236}">
              <a16:creationId xmlns="" xmlns:a16="http://schemas.microsoft.com/office/drawing/2014/main" id="{00000000-0008-0000-0000-000051060000}"/>
            </a:ext>
          </a:extLst>
        </xdr:cNvPr>
        <xdr:cNvCxnSpPr/>
      </xdr:nvCxnSpPr>
      <xdr:spPr>
        <a:xfrm>
          <a:off x="22936200" y="36795075"/>
          <a:ext cx="36195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19050</xdr:colOff>
      <xdr:row>170</xdr:row>
      <xdr:rowOff>285750</xdr:rowOff>
    </xdr:from>
    <xdr:to>
      <xdr:col>43</xdr:col>
      <xdr:colOff>381000</xdr:colOff>
      <xdr:row>170</xdr:row>
      <xdr:rowOff>285750</xdr:rowOff>
    </xdr:to>
    <xdr:cxnSp macro="">
      <xdr:nvCxnSpPr>
        <xdr:cNvPr id="1618" name="Прямая соединительная линия 1617">
          <a:extLst>
            <a:ext uri="{FF2B5EF4-FFF2-40B4-BE49-F238E27FC236}">
              <a16:creationId xmlns="" xmlns:a16="http://schemas.microsoft.com/office/drawing/2014/main" id="{00000000-0008-0000-0000-000052060000}"/>
            </a:ext>
          </a:extLst>
        </xdr:cNvPr>
        <xdr:cNvCxnSpPr/>
      </xdr:nvCxnSpPr>
      <xdr:spPr>
        <a:xfrm>
          <a:off x="26841450" y="36795075"/>
          <a:ext cx="36195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381000</xdr:colOff>
      <xdr:row>156</xdr:row>
      <xdr:rowOff>85725</xdr:rowOff>
    </xdr:from>
    <xdr:to>
      <xdr:col>30</xdr:col>
      <xdr:colOff>123825</xdr:colOff>
      <xdr:row>156</xdr:row>
      <xdr:rowOff>95250</xdr:rowOff>
    </xdr:to>
    <xdr:cxnSp macro="">
      <xdr:nvCxnSpPr>
        <xdr:cNvPr id="1619" name="Прямая соединительная линия 1618">
          <a:extLst>
            <a:ext uri="{FF2B5EF4-FFF2-40B4-BE49-F238E27FC236}">
              <a16:creationId xmlns="" xmlns:a16="http://schemas.microsoft.com/office/drawing/2014/main" id="{00000000-0008-0000-0000-000053060000}"/>
            </a:ext>
          </a:extLst>
        </xdr:cNvPr>
        <xdr:cNvCxnSpPr/>
      </xdr:nvCxnSpPr>
      <xdr:spPr>
        <a:xfrm flipV="1">
          <a:off x="18059400" y="33632775"/>
          <a:ext cx="352425" cy="95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476250</xdr:colOff>
      <xdr:row>156</xdr:row>
      <xdr:rowOff>104775</xdr:rowOff>
    </xdr:from>
    <xdr:to>
      <xdr:col>31</xdr:col>
      <xdr:colOff>247650</xdr:colOff>
      <xdr:row>156</xdr:row>
      <xdr:rowOff>104775</xdr:rowOff>
    </xdr:to>
    <xdr:cxnSp macro="">
      <xdr:nvCxnSpPr>
        <xdr:cNvPr id="1620" name="Прямая соединительная линия 1619">
          <a:extLst>
            <a:ext uri="{FF2B5EF4-FFF2-40B4-BE49-F238E27FC236}">
              <a16:creationId xmlns="" xmlns:a16="http://schemas.microsoft.com/office/drawing/2014/main" id="{00000000-0008-0000-0000-000054060000}"/>
            </a:ext>
          </a:extLst>
        </xdr:cNvPr>
        <xdr:cNvCxnSpPr/>
      </xdr:nvCxnSpPr>
      <xdr:spPr>
        <a:xfrm>
          <a:off x="18764250" y="33651825"/>
          <a:ext cx="3810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492125</xdr:colOff>
      <xdr:row>146</xdr:row>
      <xdr:rowOff>152400</xdr:rowOff>
    </xdr:from>
    <xdr:to>
      <xdr:col>31</xdr:col>
      <xdr:colOff>492125</xdr:colOff>
      <xdr:row>148</xdr:row>
      <xdr:rowOff>38100</xdr:rowOff>
    </xdr:to>
    <xdr:cxnSp macro="">
      <xdr:nvCxnSpPr>
        <xdr:cNvPr id="1621" name="Прямая соединительная линия 1620">
          <a:extLst>
            <a:ext uri="{FF2B5EF4-FFF2-40B4-BE49-F238E27FC236}">
              <a16:creationId xmlns="" xmlns:a16="http://schemas.microsoft.com/office/drawing/2014/main" id="{00000000-0008-0000-0000-000055060000}"/>
            </a:ext>
          </a:extLst>
        </xdr:cNvPr>
        <xdr:cNvCxnSpPr/>
      </xdr:nvCxnSpPr>
      <xdr:spPr>
        <a:xfrm>
          <a:off x="19389725" y="32219900"/>
          <a:ext cx="0" cy="2667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403225</xdr:colOff>
      <xdr:row>145</xdr:row>
      <xdr:rowOff>60325</xdr:rowOff>
    </xdr:from>
    <xdr:to>
      <xdr:col>26</xdr:col>
      <xdr:colOff>412750</xdr:colOff>
      <xdr:row>147</xdr:row>
      <xdr:rowOff>107950</xdr:rowOff>
    </xdr:to>
    <xdr:cxnSp macro="">
      <xdr:nvCxnSpPr>
        <xdr:cNvPr id="1622" name="Прямая соединительная линия 1621">
          <a:extLst>
            <a:ext uri="{FF2B5EF4-FFF2-40B4-BE49-F238E27FC236}">
              <a16:creationId xmlns="" xmlns:a16="http://schemas.microsoft.com/office/drawing/2014/main" id="{00000000-0008-0000-0000-000056060000}"/>
            </a:ext>
          </a:extLst>
        </xdr:cNvPr>
        <xdr:cNvCxnSpPr/>
      </xdr:nvCxnSpPr>
      <xdr:spPr>
        <a:xfrm flipH="1" flipV="1">
          <a:off x="16252825" y="31873825"/>
          <a:ext cx="9525" cy="4286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266700</xdr:colOff>
      <xdr:row>174</xdr:row>
      <xdr:rowOff>28575</xdr:rowOff>
    </xdr:from>
    <xdr:to>
      <xdr:col>51</xdr:col>
      <xdr:colOff>276225</xdr:colOff>
      <xdr:row>175</xdr:row>
      <xdr:rowOff>104775</xdr:rowOff>
    </xdr:to>
    <xdr:cxnSp macro="">
      <xdr:nvCxnSpPr>
        <xdr:cNvPr id="1625" name="Прямая соединительная линия 1624">
          <a:extLst>
            <a:ext uri="{FF2B5EF4-FFF2-40B4-BE49-F238E27FC236}">
              <a16:creationId xmlns="" xmlns:a16="http://schemas.microsoft.com/office/drawing/2014/main" id="{00000000-0008-0000-0000-000059060000}"/>
            </a:ext>
          </a:extLst>
        </xdr:cNvPr>
        <xdr:cNvCxnSpPr/>
      </xdr:nvCxnSpPr>
      <xdr:spPr>
        <a:xfrm>
          <a:off x="31965900" y="37976175"/>
          <a:ext cx="9525" cy="2667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561975</xdr:colOff>
      <xdr:row>178</xdr:row>
      <xdr:rowOff>114300</xdr:rowOff>
    </xdr:from>
    <xdr:to>
      <xdr:col>54</xdr:col>
      <xdr:colOff>571500</xdr:colOff>
      <xdr:row>179</xdr:row>
      <xdr:rowOff>257175</xdr:rowOff>
    </xdr:to>
    <xdr:cxnSp macro="">
      <xdr:nvCxnSpPr>
        <xdr:cNvPr id="1626" name="Прямая соединительная линия 1625">
          <a:extLst>
            <a:ext uri="{FF2B5EF4-FFF2-40B4-BE49-F238E27FC236}">
              <a16:creationId xmlns="" xmlns:a16="http://schemas.microsoft.com/office/drawing/2014/main" id="{00000000-0008-0000-0000-00005A060000}"/>
            </a:ext>
          </a:extLst>
        </xdr:cNvPr>
        <xdr:cNvCxnSpPr/>
      </xdr:nvCxnSpPr>
      <xdr:spPr>
        <a:xfrm>
          <a:off x="34089975" y="39023925"/>
          <a:ext cx="9525" cy="4095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552450</xdr:colOff>
      <xdr:row>186</xdr:row>
      <xdr:rowOff>0</xdr:rowOff>
    </xdr:from>
    <xdr:to>
      <xdr:col>54</xdr:col>
      <xdr:colOff>571500</xdr:colOff>
      <xdr:row>187</xdr:row>
      <xdr:rowOff>104775</xdr:rowOff>
    </xdr:to>
    <xdr:cxnSp macro="">
      <xdr:nvCxnSpPr>
        <xdr:cNvPr id="1627" name="Прямая соединительная линия 1626">
          <a:extLst>
            <a:ext uri="{FF2B5EF4-FFF2-40B4-BE49-F238E27FC236}">
              <a16:creationId xmlns="" xmlns:a16="http://schemas.microsoft.com/office/drawing/2014/main" id="{00000000-0008-0000-0000-00005B060000}"/>
            </a:ext>
          </a:extLst>
        </xdr:cNvPr>
        <xdr:cNvCxnSpPr/>
      </xdr:nvCxnSpPr>
      <xdr:spPr>
        <a:xfrm>
          <a:off x="34080450" y="41052750"/>
          <a:ext cx="19050" cy="3714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552450</xdr:colOff>
      <xdr:row>190</xdr:row>
      <xdr:rowOff>38100</xdr:rowOff>
    </xdr:from>
    <xdr:to>
      <xdr:col>54</xdr:col>
      <xdr:colOff>561975</xdr:colOff>
      <xdr:row>191</xdr:row>
      <xdr:rowOff>180975</xdr:rowOff>
    </xdr:to>
    <xdr:cxnSp macro="">
      <xdr:nvCxnSpPr>
        <xdr:cNvPr id="1628" name="Прямая соединительная линия 1627">
          <a:extLst>
            <a:ext uri="{FF2B5EF4-FFF2-40B4-BE49-F238E27FC236}">
              <a16:creationId xmlns="" xmlns:a16="http://schemas.microsoft.com/office/drawing/2014/main" id="{00000000-0008-0000-0000-00005C060000}"/>
            </a:ext>
          </a:extLst>
        </xdr:cNvPr>
        <xdr:cNvCxnSpPr/>
      </xdr:nvCxnSpPr>
      <xdr:spPr>
        <a:xfrm>
          <a:off x="33051750" y="22983825"/>
          <a:ext cx="9525" cy="4381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190500</xdr:colOff>
      <xdr:row>188</xdr:row>
      <xdr:rowOff>104775</xdr:rowOff>
    </xdr:from>
    <xdr:to>
      <xdr:col>65</xdr:col>
      <xdr:colOff>209550</xdr:colOff>
      <xdr:row>190</xdr:row>
      <xdr:rowOff>76200</xdr:rowOff>
    </xdr:to>
    <xdr:cxnSp macro="">
      <xdr:nvCxnSpPr>
        <xdr:cNvPr id="1631" name="Прямая соединительная линия 1630">
          <a:extLst>
            <a:ext uri="{FF2B5EF4-FFF2-40B4-BE49-F238E27FC236}">
              <a16:creationId xmlns="" xmlns:a16="http://schemas.microsoft.com/office/drawing/2014/main" id="{00000000-0008-0000-0000-00005F060000}"/>
            </a:ext>
          </a:extLst>
        </xdr:cNvPr>
        <xdr:cNvCxnSpPr/>
      </xdr:nvCxnSpPr>
      <xdr:spPr>
        <a:xfrm>
          <a:off x="40424100" y="42872025"/>
          <a:ext cx="19050" cy="5048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441325</xdr:colOff>
      <xdr:row>173</xdr:row>
      <xdr:rowOff>158750</xdr:rowOff>
    </xdr:from>
    <xdr:to>
      <xdr:col>59</xdr:col>
      <xdr:colOff>155575</xdr:colOff>
      <xdr:row>173</xdr:row>
      <xdr:rowOff>158750</xdr:rowOff>
    </xdr:to>
    <xdr:cxnSp macro="">
      <xdr:nvCxnSpPr>
        <xdr:cNvPr id="1633" name="Прямая соединительная линия 1632">
          <a:extLst>
            <a:ext uri="{FF2B5EF4-FFF2-40B4-BE49-F238E27FC236}">
              <a16:creationId xmlns="" xmlns:a16="http://schemas.microsoft.com/office/drawing/2014/main" id="{00000000-0008-0000-0000-000061060000}"/>
            </a:ext>
          </a:extLst>
        </xdr:cNvPr>
        <xdr:cNvCxnSpPr/>
      </xdr:nvCxnSpPr>
      <xdr:spPr>
        <a:xfrm>
          <a:off x="35798125" y="38627050"/>
          <a:ext cx="32385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393700</xdr:colOff>
      <xdr:row>173</xdr:row>
      <xdr:rowOff>279400</xdr:rowOff>
    </xdr:from>
    <xdr:to>
      <xdr:col>59</xdr:col>
      <xdr:colOff>406400</xdr:colOff>
      <xdr:row>175</xdr:row>
      <xdr:rowOff>177801</xdr:rowOff>
    </xdr:to>
    <xdr:cxnSp macro="">
      <xdr:nvCxnSpPr>
        <xdr:cNvPr id="1634" name="Прямая соединительная линия 1633">
          <a:extLst>
            <a:ext uri="{FF2B5EF4-FFF2-40B4-BE49-F238E27FC236}">
              <a16:creationId xmlns="" xmlns:a16="http://schemas.microsoft.com/office/drawing/2014/main" id="{00000000-0008-0000-0000-000062060000}"/>
            </a:ext>
          </a:extLst>
        </xdr:cNvPr>
        <xdr:cNvCxnSpPr/>
      </xdr:nvCxnSpPr>
      <xdr:spPr>
        <a:xfrm flipV="1">
          <a:off x="36360100" y="38747700"/>
          <a:ext cx="12700" cy="38100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438150</xdr:colOff>
      <xdr:row>182</xdr:row>
      <xdr:rowOff>38100</xdr:rowOff>
    </xdr:from>
    <xdr:to>
      <xdr:col>66</xdr:col>
      <xdr:colOff>438150</xdr:colOff>
      <xdr:row>183</xdr:row>
      <xdr:rowOff>114300</xdr:rowOff>
    </xdr:to>
    <xdr:cxnSp macro="">
      <xdr:nvCxnSpPr>
        <xdr:cNvPr id="1635" name="Прямая соединительная линия 1634">
          <a:extLst>
            <a:ext uri="{FF2B5EF4-FFF2-40B4-BE49-F238E27FC236}">
              <a16:creationId xmlns="" xmlns:a16="http://schemas.microsoft.com/office/drawing/2014/main" id="{00000000-0008-0000-0000-000063060000}"/>
            </a:ext>
          </a:extLst>
        </xdr:cNvPr>
        <xdr:cNvCxnSpPr/>
      </xdr:nvCxnSpPr>
      <xdr:spPr>
        <a:xfrm>
          <a:off x="40252650" y="20840700"/>
          <a:ext cx="0" cy="3429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171450</xdr:colOff>
      <xdr:row>182</xdr:row>
      <xdr:rowOff>28575</xdr:rowOff>
    </xdr:from>
    <xdr:to>
      <xdr:col>62</xdr:col>
      <xdr:colOff>190500</xdr:colOff>
      <xdr:row>183</xdr:row>
      <xdr:rowOff>171450</xdr:rowOff>
    </xdr:to>
    <xdr:cxnSp macro="">
      <xdr:nvCxnSpPr>
        <xdr:cNvPr id="1636" name="Прямая соединительная линия 1635">
          <a:extLst>
            <a:ext uri="{FF2B5EF4-FFF2-40B4-BE49-F238E27FC236}">
              <a16:creationId xmlns="" xmlns:a16="http://schemas.microsoft.com/office/drawing/2014/main" id="{00000000-0008-0000-0000-000064060000}"/>
            </a:ext>
          </a:extLst>
        </xdr:cNvPr>
        <xdr:cNvCxnSpPr/>
      </xdr:nvCxnSpPr>
      <xdr:spPr>
        <a:xfrm>
          <a:off x="38576250" y="41186100"/>
          <a:ext cx="19050" cy="4095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285750</xdr:colOff>
      <xdr:row>153</xdr:row>
      <xdr:rowOff>104775</xdr:rowOff>
    </xdr:from>
    <xdr:to>
      <xdr:col>39</xdr:col>
      <xdr:colOff>28575</xdr:colOff>
      <xdr:row>153</xdr:row>
      <xdr:rowOff>104775</xdr:rowOff>
    </xdr:to>
    <xdr:cxnSp macro="">
      <xdr:nvCxnSpPr>
        <xdr:cNvPr id="1640" name="Прямая соединительная линия 1639">
          <a:extLst>
            <a:ext uri="{FF2B5EF4-FFF2-40B4-BE49-F238E27FC236}">
              <a16:creationId xmlns="" xmlns:a16="http://schemas.microsoft.com/office/drawing/2014/main" id="{00000000-0008-0000-0000-000068060000}"/>
            </a:ext>
          </a:extLst>
        </xdr:cNvPr>
        <xdr:cNvCxnSpPr/>
      </xdr:nvCxnSpPr>
      <xdr:spPr>
        <a:xfrm>
          <a:off x="24060150" y="33080325"/>
          <a:ext cx="35242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85725</xdr:colOff>
      <xdr:row>156</xdr:row>
      <xdr:rowOff>114300</xdr:rowOff>
    </xdr:from>
    <xdr:to>
      <xdr:col>36</xdr:col>
      <xdr:colOff>466725</xdr:colOff>
      <xdr:row>156</xdr:row>
      <xdr:rowOff>123825</xdr:rowOff>
    </xdr:to>
    <xdr:cxnSp macro="">
      <xdr:nvCxnSpPr>
        <xdr:cNvPr id="1641" name="Прямая соединительная линия 1640">
          <a:extLst>
            <a:ext uri="{FF2B5EF4-FFF2-40B4-BE49-F238E27FC236}">
              <a16:creationId xmlns="" xmlns:a16="http://schemas.microsoft.com/office/drawing/2014/main" id="{00000000-0008-0000-0000-000069060000}"/>
            </a:ext>
          </a:extLst>
        </xdr:cNvPr>
        <xdr:cNvCxnSpPr/>
      </xdr:nvCxnSpPr>
      <xdr:spPr>
        <a:xfrm>
          <a:off x="22640925" y="34432875"/>
          <a:ext cx="381000" cy="95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142876</xdr:colOff>
      <xdr:row>157</xdr:row>
      <xdr:rowOff>123825</xdr:rowOff>
    </xdr:from>
    <xdr:to>
      <xdr:col>40</xdr:col>
      <xdr:colOff>152400</xdr:colOff>
      <xdr:row>159</xdr:row>
      <xdr:rowOff>57150</xdr:rowOff>
    </xdr:to>
    <xdr:cxnSp macro="">
      <xdr:nvCxnSpPr>
        <xdr:cNvPr id="1642" name="Прямая соединительная линия 1641">
          <a:extLst>
            <a:ext uri="{FF2B5EF4-FFF2-40B4-BE49-F238E27FC236}">
              <a16:creationId xmlns="" xmlns:a16="http://schemas.microsoft.com/office/drawing/2014/main" id="{00000000-0008-0000-0000-00006A060000}"/>
            </a:ext>
          </a:extLst>
        </xdr:cNvPr>
        <xdr:cNvCxnSpPr/>
      </xdr:nvCxnSpPr>
      <xdr:spPr>
        <a:xfrm flipH="1">
          <a:off x="25136476" y="34632900"/>
          <a:ext cx="9524" cy="3143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358775</xdr:colOff>
      <xdr:row>161</xdr:row>
      <xdr:rowOff>142875</xdr:rowOff>
    </xdr:from>
    <xdr:to>
      <xdr:col>41</xdr:col>
      <xdr:colOff>358775</xdr:colOff>
      <xdr:row>162</xdr:row>
      <xdr:rowOff>219075</xdr:rowOff>
    </xdr:to>
    <xdr:cxnSp macro="">
      <xdr:nvCxnSpPr>
        <xdr:cNvPr id="1643" name="Прямая соединительная линия 1642">
          <a:extLst>
            <a:ext uri="{FF2B5EF4-FFF2-40B4-BE49-F238E27FC236}">
              <a16:creationId xmlns="" xmlns:a16="http://schemas.microsoft.com/office/drawing/2014/main" id="{00000000-0008-0000-0000-00006B060000}"/>
            </a:ext>
          </a:extLst>
        </xdr:cNvPr>
        <xdr:cNvCxnSpPr/>
      </xdr:nvCxnSpPr>
      <xdr:spPr>
        <a:xfrm>
          <a:off x="25923875" y="35080575"/>
          <a:ext cx="0" cy="3683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447675</xdr:colOff>
      <xdr:row>156</xdr:row>
      <xdr:rowOff>165100</xdr:rowOff>
    </xdr:from>
    <xdr:to>
      <xdr:col>33</xdr:col>
      <xdr:colOff>863600</xdr:colOff>
      <xdr:row>156</xdr:row>
      <xdr:rowOff>171450</xdr:rowOff>
    </xdr:to>
    <xdr:cxnSp macro="">
      <xdr:nvCxnSpPr>
        <xdr:cNvPr id="1644" name="Прямая соединительная линия 1643">
          <a:extLst>
            <a:ext uri="{FF2B5EF4-FFF2-40B4-BE49-F238E27FC236}">
              <a16:creationId xmlns="" xmlns:a16="http://schemas.microsoft.com/office/drawing/2014/main" id="{00000000-0008-0000-0000-00006C060000}"/>
            </a:ext>
          </a:extLst>
        </xdr:cNvPr>
        <xdr:cNvCxnSpPr/>
      </xdr:nvCxnSpPr>
      <xdr:spPr>
        <a:xfrm flipV="1">
          <a:off x="20970875" y="34150300"/>
          <a:ext cx="415925" cy="63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285750</xdr:colOff>
      <xdr:row>146</xdr:row>
      <xdr:rowOff>161925</xdr:rowOff>
    </xdr:from>
    <xdr:to>
      <xdr:col>33</xdr:col>
      <xdr:colOff>285750</xdr:colOff>
      <xdr:row>148</xdr:row>
      <xdr:rowOff>171450</xdr:rowOff>
    </xdr:to>
    <xdr:cxnSp macro="">
      <xdr:nvCxnSpPr>
        <xdr:cNvPr id="1645" name="Прямая соединительная линия 1644">
          <a:extLst>
            <a:ext uri="{FF2B5EF4-FFF2-40B4-BE49-F238E27FC236}">
              <a16:creationId xmlns="" xmlns:a16="http://schemas.microsoft.com/office/drawing/2014/main" id="{00000000-0008-0000-0000-00006D060000}"/>
            </a:ext>
          </a:extLst>
        </xdr:cNvPr>
        <xdr:cNvCxnSpPr/>
      </xdr:nvCxnSpPr>
      <xdr:spPr>
        <a:xfrm>
          <a:off x="20808950" y="32191325"/>
          <a:ext cx="0" cy="3905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307975</xdr:colOff>
      <xdr:row>147</xdr:row>
      <xdr:rowOff>66675</xdr:rowOff>
    </xdr:from>
    <xdr:to>
      <xdr:col>34</xdr:col>
      <xdr:colOff>307975</xdr:colOff>
      <xdr:row>149</xdr:row>
      <xdr:rowOff>0</xdr:rowOff>
    </xdr:to>
    <xdr:cxnSp macro="">
      <xdr:nvCxnSpPr>
        <xdr:cNvPr id="1646" name="Прямая соединительная линия 1645">
          <a:extLst>
            <a:ext uri="{FF2B5EF4-FFF2-40B4-BE49-F238E27FC236}">
              <a16:creationId xmlns="" xmlns:a16="http://schemas.microsoft.com/office/drawing/2014/main" id="{00000000-0008-0000-0000-00006E060000}"/>
            </a:ext>
          </a:extLst>
        </xdr:cNvPr>
        <xdr:cNvCxnSpPr/>
      </xdr:nvCxnSpPr>
      <xdr:spPr>
        <a:xfrm>
          <a:off x="21364575" y="32311975"/>
          <a:ext cx="0" cy="3143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431799</xdr:colOff>
      <xdr:row>113</xdr:row>
      <xdr:rowOff>142874</xdr:rowOff>
    </xdr:from>
    <xdr:to>
      <xdr:col>41</xdr:col>
      <xdr:colOff>269874</xdr:colOff>
      <xdr:row>116</xdr:row>
      <xdr:rowOff>123825</xdr:rowOff>
    </xdr:to>
    <xdr:sp macro="" textlink="">
      <xdr:nvSpPr>
        <xdr:cNvPr id="1647" name="Прямоугольник 1646">
          <a:extLst>
            <a:ext uri="{FF2B5EF4-FFF2-40B4-BE49-F238E27FC236}">
              <a16:creationId xmlns="" xmlns:a16="http://schemas.microsoft.com/office/drawing/2014/main" id="{00000000-0008-0000-0000-00006F060000}"/>
            </a:ext>
          </a:extLst>
        </xdr:cNvPr>
        <xdr:cNvSpPr/>
      </xdr:nvSpPr>
      <xdr:spPr>
        <a:xfrm>
          <a:off x="24777699" y="25390474"/>
          <a:ext cx="1057275" cy="552451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гаражи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ул.Ленина</a:t>
          </a:r>
          <a:r>
            <a:rPr lang="ru-RU" sz="1100">
              <a:solidFill>
                <a:sysClr val="windowText" lastClr="000000"/>
              </a:solidFill>
            </a:rPr>
            <a:t> 12а</a:t>
          </a:r>
        </a:p>
      </xdr:txBody>
    </xdr:sp>
    <xdr:clientData/>
  </xdr:twoCellAnchor>
  <xdr:twoCellAnchor>
    <xdr:from>
      <xdr:col>44</xdr:col>
      <xdr:colOff>136524</xdr:colOff>
      <xdr:row>114</xdr:row>
      <xdr:rowOff>127000</xdr:rowOff>
    </xdr:from>
    <xdr:to>
      <xdr:col>45</xdr:col>
      <xdr:colOff>126999</xdr:colOff>
      <xdr:row>117</xdr:row>
      <xdr:rowOff>127000</xdr:rowOff>
    </xdr:to>
    <xdr:sp macro="" textlink="">
      <xdr:nvSpPr>
        <xdr:cNvPr id="1648" name="Прямоугольник 1647">
          <a:extLst>
            <a:ext uri="{FF2B5EF4-FFF2-40B4-BE49-F238E27FC236}">
              <a16:creationId xmlns="" xmlns:a16="http://schemas.microsoft.com/office/drawing/2014/main" id="{00000000-0008-0000-0000-000070060000}"/>
            </a:ext>
          </a:extLst>
        </xdr:cNvPr>
        <xdr:cNvSpPr/>
      </xdr:nvSpPr>
      <xdr:spPr>
        <a:xfrm>
          <a:off x="27530424" y="25565100"/>
          <a:ext cx="600075" cy="57150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75</xdr:col>
      <xdr:colOff>19050</xdr:colOff>
      <xdr:row>187</xdr:row>
      <xdr:rowOff>9525</xdr:rowOff>
    </xdr:from>
    <xdr:to>
      <xdr:col>75</xdr:col>
      <xdr:colOff>600075</xdr:colOff>
      <xdr:row>187</xdr:row>
      <xdr:rowOff>9525</xdr:rowOff>
    </xdr:to>
    <xdr:cxnSp macro="">
      <xdr:nvCxnSpPr>
        <xdr:cNvPr id="1660" name="Прямая соединительная линия 1659">
          <a:extLst>
            <a:ext uri="{FF2B5EF4-FFF2-40B4-BE49-F238E27FC236}">
              <a16:creationId xmlns="" xmlns:a16="http://schemas.microsoft.com/office/drawing/2014/main" id="{00000000-0008-0000-0000-00007C060000}"/>
            </a:ext>
          </a:extLst>
        </xdr:cNvPr>
        <xdr:cNvCxnSpPr/>
      </xdr:nvCxnSpPr>
      <xdr:spPr>
        <a:xfrm>
          <a:off x="45948600" y="22155150"/>
          <a:ext cx="46672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590550</xdr:colOff>
      <xdr:row>190</xdr:row>
      <xdr:rowOff>19050</xdr:rowOff>
    </xdr:from>
    <xdr:to>
      <xdr:col>76</xdr:col>
      <xdr:colOff>28575</xdr:colOff>
      <xdr:row>190</xdr:row>
      <xdr:rowOff>19050</xdr:rowOff>
    </xdr:to>
    <xdr:cxnSp macro="">
      <xdr:nvCxnSpPr>
        <xdr:cNvPr id="1661" name="Прямая соединительная линия 1660">
          <a:extLst>
            <a:ext uri="{FF2B5EF4-FFF2-40B4-BE49-F238E27FC236}">
              <a16:creationId xmlns="" xmlns:a16="http://schemas.microsoft.com/office/drawing/2014/main" id="{00000000-0008-0000-0000-00007D060000}"/>
            </a:ext>
          </a:extLst>
        </xdr:cNvPr>
        <xdr:cNvCxnSpPr/>
      </xdr:nvCxnSpPr>
      <xdr:spPr>
        <a:xfrm>
          <a:off x="46129575" y="43291125"/>
          <a:ext cx="657225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581025</xdr:colOff>
      <xdr:row>122</xdr:row>
      <xdr:rowOff>0</xdr:rowOff>
    </xdr:from>
    <xdr:to>
      <xdr:col>50</xdr:col>
      <xdr:colOff>581025</xdr:colOff>
      <xdr:row>127</xdr:row>
      <xdr:rowOff>171450</xdr:rowOff>
    </xdr:to>
    <xdr:cxnSp macro="">
      <xdr:nvCxnSpPr>
        <xdr:cNvPr id="1662" name="Прямая соединительная линия 1661">
          <a:extLst>
            <a:ext uri="{FF2B5EF4-FFF2-40B4-BE49-F238E27FC236}">
              <a16:creationId xmlns="" xmlns:a16="http://schemas.microsoft.com/office/drawing/2014/main" id="{00000000-0008-0000-0000-00007E060000}"/>
            </a:ext>
          </a:extLst>
        </xdr:cNvPr>
        <xdr:cNvCxnSpPr>
          <a:stCxn id="1615" idx="0"/>
        </xdr:cNvCxnSpPr>
      </xdr:nvCxnSpPr>
      <xdr:spPr>
        <a:xfrm flipV="1">
          <a:off x="31670625" y="26336625"/>
          <a:ext cx="0" cy="1285875"/>
        </a:xfrm>
        <a:prstGeom prst="line">
          <a:avLst/>
        </a:prstGeom>
        <a:ln w="22225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590550</xdr:colOff>
      <xdr:row>121</xdr:row>
      <xdr:rowOff>147638</xdr:rowOff>
    </xdr:from>
    <xdr:to>
      <xdr:col>52</xdr:col>
      <xdr:colOff>552450</xdr:colOff>
      <xdr:row>122</xdr:row>
      <xdr:rowOff>9525</xdr:rowOff>
    </xdr:to>
    <xdr:cxnSp macro="">
      <xdr:nvCxnSpPr>
        <xdr:cNvPr id="1663" name="Прямая соединительная линия 1662">
          <a:extLst>
            <a:ext uri="{FF2B5EF4-FFF2-40B4-BE49-F238E27FC236}">
              <a16:creationId xmlns="" xmlns:a16="http://schemas.microsoft.com/office/drawing/2014/main" id="{00000000-0008-0000-0000-00007F060000}"/>
            </a:ext>
          </a:extLst>
        </xdr:cNvPr>
        <xdr:cNvCxnSpPr>
          <a:endCxn id="1664" idx="2"/>
        </xdr:cNvCxnSpPr>
      </xdr:nvCxnSpPr>
      <xdr:spPr>
        <a:xfrm flipV="1">
          <a:off x="31680150" y="26293763"/>
          <a:ext cx="1181100" cy="52387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552450</xdr:colOff>
      <xdr:row>120</xdr:row>
      <xdr:rowOff>114300</xdr:rowOff>
    </xdr:from>
    <xdr:to>
      <xdr:col>54</xdr:col>
      <xdr:colOff>0</xdr:colOff>
      <xdr:row>122</xdr:row>
      <xdr:rowOff>180975</xdr:rowOff>
    </xdr:to>
    <xdr:sp macro="" textlink="">
      <xdr:nvSpPr>
        <xdr:cNvPr id="1664" name="Овал 1663">
          <a:extLst>
            <a:ext uri="{FF2B5EF4-FFF2-40B4-BE49-F238E27FC236}">
              <a16:creationId xmlns="" xmlns:a16="http://schemas.microsoft.com/office/drawing/2014/main" id="{00000000-0008-0000-0000-000080060000}"/>
            </a:ext>
          </a:extLst>
        </xdr:cNvPr>
        <xdr:cNvSpPr/>
      </xdr:nvSpPr>
      <xdr:spPr>
        <a:xfrm>
          <a:off x="32861250" y="26069925"/>
          <a:ext cx="666750" cy="4476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ТК16</a:t>
          </a:r>
        </a:p>
      </xdr:txBody>
    </xdr:sp>
    <xdr:clientData/>
  </xdr:twoCellAnchor>
  <xdr:twoCellAnchor>
    <xdr:from>
      <xdr:col>53</xdr:col>
      <xdr:colOff>257176</xdr:colOff>
      <xdr:row>122</xdr:row>
      <xdr:rowOff>180975</xdr:rowOff>
    </xdr:from>
    <xdr:to>
      <xdr:col>53</xdr:col>
      <xdr:colOff>276225</xdr:colOff>
      <xdr:row>124</xdr:row>
      <xdr:rowOff>47625</xdr:rowOff>
    </xdr:to>
    <xdr:cxnSp macro="">
      <xdr:nvCxnSpPr>
        <xdr:cNvPr id="1665" name="Прямая соединительная линия 1664">
          <a:extLst>
            <a:ext uri="{FF2B5EF4-FFF2-40B4-BE49-F238E27FC236}">
              <a16:creationId xmlns="" xmlns:a16="http://schemas.microsoft.com/office/drawing/2014/main" id="{00000000-0008-0000-0000-000081060000}"/>
            </a:ext>
          </a:extLst>
        </xdr:cNvPr>
        <xdr:cNvCxnSpPr>
          <a:stCxn id="1664" idx="4"/>
          <a:endCxn id="1666" idx="0"/>
        </xdr:cNvCxnSpPr>
      </xdr:nvCxnSpPr>
      <xdr:spPr>
        <a:xfrm flipH="1">
          <a:off x="33175576" y="26517600"/>
          <a:ext cx="19049" cy="2571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381001</xdr:colOff>
      <xdr:row>124</xdr:row>
      <xdr:rowOff>47625</xdr:rowOff>
    </xdr:from>
    <xdr:to>
      <xdr:col>54</xdr:col>
      <xdr:colOff>133351</xdr:colOff>
      <xdr:row>129</xdr:row>
      <xdr:rowOff>152399</xdr:rowOff>
    </xdr:to>
    <xdr:sp macro="" textlink="">
      <xdr:nvSpPr>
        <xdr:cNvPr id="1666" name="Прямоугольник 1665">
          <a:extLst>
            <a:ext uri="{FF2B5EF4-FFF2-40B4-BE49-F238E27FC236}">
              <a16:creationId xmlns="" xmlns:a16="http://schemas.microsoft.com/office/drawing/2014/main" id="{00000000-0008-0000-0000-000082060000}"/>
            </a:ext>
          </a:extLst>
        </xdr:cNvPr>
        <xdr:cNvSpPr/>
      </xdr:nvSpPr>
      <xdr:spPr>
        <a:xfrm>
          <a:off x="32689801" y="26546175"/>
          <a:ext cx="971550" cy="1200149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100">
              <a:solidFill>
                <a:schemeClr val="accent3"/>
              </a:solidFill>
            </a:rPr>
            <a:t>"</a:t>
          </a:r>
          <a:r>
            <a:rPr lang="ru-RU" sz="1100">
              <a:solidFill>
                <a:sysClr val="windowText" lastClr="000000"/>
              </a:solidFill>
            </a:rPr>
            <a:t>ОЛИМП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Мамичева В.Г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ул.Ленина </a:t>
          </a:r>
          <a:r>
            <a:rPr lang="ru-RU" sz="1100" b="1">
              <a:solidFill>
                <a:sysClr val="windowText" lastClr="000000"/>
              </a:solidFill>
            </a:rPr>
            <a:t>21</a:t>
          </a:r>
        </a:p>
      </xdr:txBody>
    </xdr:sp>
    <xdr:clientData/>
  </xdr:twoCellAnchor>
  <xdr:twoCellAnchor>
    <xdr:from>
      <xdr:col>54</xdr:col>
      <xdr:colOff>0</xdr:colOff>
      <xdr:row>121</xdr:row>
      <xdr:rowOff>147638</xdr:rowOff>
    </xdr:from>
    <xdr:to>
      <xdr:col>55</xdr:col>
      <xdr:colOff>200254</xdr:colOff>
      <xdr:row>122</xdr:row>
      <xdr:rowOff>21575</xdr:rowOff>
    </xdr:to>
    <xdr:cxnSp macro="">
      <xdr:nvCxnSpPr>
        <xdr:cNvPr id="1667" name="Прямая соединительная линия 1666">
          <a:extLst>
            <a:ext uri="{FF2B5EF4-FFF2-40B4-BE49-F238E27FC236}">
              <a16:creationId xmlns="" xmlns:a16="http://schemas.microsoft.com/office/drawing/2014/main" id="{00000000-0008-0000-0000-000083060000}"/>
            </a:ext>
          </a:extLst>
        </xdr:cNvPr>
        <xdr:cNvCxnSpPr>
          <a:stCxn id="1664" idx="6"/>
          <a:endCxn id="1669" idx="1"/>
        </xdr:cNvCxnSpPr>
      </xdr:nvCxnSpPr>
      <xdr:spPr>
        <a:xfrm>
          <a:off x="33489900" y="27071638"/>
          <a:ext cx="809854" cy="64437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98426</xdr:colOff>
      <xdr:row>121</xdr:row>
      <xdr:rowOff>146050</xdr:rowOff>
    </xdr:from>
    <xdr:to>
      <xdr:col>56</xdr:col>
      <xdr:colOff>184150</xdr:colOff>
      <xdr:row>124</xdr:row>
      <xdr:rowOff>12699</xdr:rowOff>
    </xdr:to>
    <xdr:sp macro="" textlink="">
      <xdr:nvSpPr>
        <xdr:cNvPr id="1669" name="Овал 1668">
          <a:extLst>
            <a:ext uri="{FF2B5EF4-FFF2-40B4-BE49-F238E27FC236}">
              <a16:creationId xmlns="" xmlns:a16="http://schemas.microsoft.com/office/drawing/2014/main" id="{00000000-0008-0000-0000-000085060000}"/>
            </a:ext>
          </a:extLst>
        </xdr:cNvPr>
        <xdr:cNvSpPr/>
      </xdr:nvSpPr>
      <xdr:spPr>
        <a:xfrm>
          <a:off x="34197926" y="27070050"/>
          <a:ext cx="695324" cy="45084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ТК17</a:t>
          </a:r>
        </a:p>
      </xdr:txBody>
    </xdr:sp>
    <xdr:clientData/>
  </xdr:twoCellAnchor>
  <xdr:twoCellAnchor>
    <xdr:from>
      <xdr:col>55</xdr:col>
      <xdr:colOff>446088</xdr:colOff>
      <xdr:row>124</xdr:row>
      <xdr:rowOff>12699</xdr:rowOff>
    </xdr:from>
    <xdr:to>
      <xdr:col>56</xdr:col>
      <xdr:colOff>254000</xdr:colOff>
      <xdr:row>129</xdr:row>
      <xdr:rowOff>76200</xdr:rowOff>
    </xdr:to>
    <xdr:cxnSp macro="">
      <xdr:nvCxnSpPr>
        <xdr:cNvPr id="1670" name="Прямая соединительная линия 1669">
          <a:extLst>
            <a:ext uri="{FF2B5EF4-FFF2-40B4-BE49-F238E27FC236}">
              <a16:creationId xmlns="" xmlns:a16="http://schemas.microsoft.com/office/drawing/2014/main" id="{00000000-0008-0000-0000-000086060000}"/>
            </a:ext>
          </a:extLst>
        </xdr:cNvPr>
        <xdr:cNvCxnSpPr>
          <a:stCxn id="1669" idx="4"/>
          <a:endCxn id="1671" idx="0"/>
        </xdr:cNvCxnSpPr>
      </xdr:nvCxnSpPr>
      <xdr:spPr>
        <a:xfrm>
          <a:off x="34545588" y="27520899"/>
          <a:ext cx="417512" cy="1168401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596900</xdr:colOff>
      <xdr:row>129</xdr:row>
      <xdr:rowOff>76200</xdr:rowOff>
    </xdr:from>
    <xdr:to>
      <xdr:col>56</xdr:col>
      <xdr:colOff>520700</xdr:colOff>
      <xdr:row>135</xdr:row>
      <xdr:rowOff>177800</xdr:rowOff>
    </xdr:to>
    <xdr:sp macro="" textlink="">
      <xdr:nvSpPr>
        <xdr:cNvPr id="1671" name="Прямоугольник 1670">
          <a:extLst>
            <a:ext uri="{FF2B5EF4-FFF2-40B4-BE49-F238E27FC236}">
              <a16:creationId xmlns="" xmlns:a16="http://schemas.microsoft.com/office/drawing/2014/main" id="{00000000-0008-0000-0000-000087060000}"/>
            </a:ext>
          </a:extLst>
        </xdr:cNvPr>
        <xdr:cNvSpPr/>
      </xdr:nvSpPr>
      <xdr:spPr>
        <a:xfrm>
          <a:off x="34124900" y="28714700"/>
          <a:ext cx="533400" cy="124460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Раздевалки ледовой арены</a:t>
          </a:r>
          <a:endParaRPr lang="ru-RU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56</xdr:col>
      <xdr:colOff>82322</xdr:colOff>
      <xdr:row>120</xdr:row>
      <xdr:rowOff>0</xdr:rowOff>
    </xdr:from>
    <xdr:to>
      <xdr:col>59</xdr:col>
      <xdr:colOff>241300</xdr:colOff>
      <xdr:row>122</xdr:row>
      <xdr:rowOff>21575</xdr:rowOff>
    </xdr:to>
    <xdr:cxnSp macro="">
      <xdr:nvCxnSpPr>
        <xdr:cNvPr id="1672" name="Прямая соединительная линия 1671">
          <a:extLst>
            <a:ext uri="{FF2B5EF4-FFF2-40B4-BE49-F238E27FC236}">
              <a16:creationId xmlns="" xmlns:a16="http://schemas.microsoft.com/office/drawing/2014/main" id="{00000000-0008-0000-0000-000088060000}"/>
            </a:ext>
          </a:extLst>
        </xdr:cNvPr>
        <xdr:cNvCxnSpPr>
          <a:stCxn id="1669" idx="7"/>
        </xdr:cNvCxnSpPr>
      </xdr:nvCxnSpPr>
      <xdr:spPr>
        <a:xfrm flipV="1">
          <a:off x="34791422" y="26733500"/>
          <a:ext cx="1987778" cy="40257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498475</xdr:colOff>
      <xdr:row>108</xdr:row>
      <xdr:rowOff>44450</xdr:rowOff>
    </xdr:from>
    <xdr:to>
      <xdr:col>54</xdr:col>
      <xdr:colOff>3175</xdr:colOff>
      <xdr:row>114</xdr:row>
      <xdr:rowOff>25400</xdr:rowOff>
    </xdr:to>
    <xdr:sp macro="" textlink="">
      <xdr:nvSpPr>
        <xdr:cNvPr id="1674" name="Прямоугольник 1673">
          <a:extLst>
            <a:ext uri="{FF2B5EF4-FFF2-40B4-BE49-F238E27FC236}">
              <a16:creationId xmlns="" xmlns:a16="http://schemas.microsoft.com/office/drawing/2014/main" id="{00000000-0008-0000-0000-00008A060000}"/>
            </a:ext>
          </a:extLst>
        </xdr:cNvPr>
        <xdr:cNvSpPr/>
      </xdr:nvSpPr>
      <xdr:spPr>
        <a:xfrm>
          <a:off x="32769175" y="24314150"/>
          <a:ext cx="723900" cy="112395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ул.Ленина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дом №</a:t>
          </a:r>
          <a:r>
            <a:rPr lang="ru-RU" sz="1200" b="1">
              <a:solidFill>
                <a:sysClr val="windowText" lastClr="000000"/>
              </a:solidFill>
            </a:rPr>
            <a:t>19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адвокат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Родин И.Н.</a:t>
          </a:r>
        </a:p>
      </xdr:txBody>
    </xdr:sp>
    <xdr:clientData/>
  </xdr:twoCellAnchor>
  <xdr:twoCellAnchor>
    <xdr:from>
      <xdr:col>53</xdr:col>
      <xdr:colOff>600075</xdr:colOff>
      <xdr:row>112</xdr:row>
      <xdr:rowOff>38100</xdr:rowOff>
    </xdr:from>
    <xdr:to>
      <xdr:col>57</xdr:col>
      <xdr:colOff>431800</xdr:colOff>
      <xdr:row>112</xdr:row>
      <xdr:rowOff>73025</xdr:rowOff>
    </xdr:to>
    <xdr:cxnSp macro="">
      <xdr:nvCxnSpPr>
        <xdr:cNvPr id="1675" name="Прямая соединительная линия 1674">
          <a:extLst>
            <a:ext uri="{FF2B5EF4-FFF2-40B4-BE49-F238E27FC236}">
              <a16:creationId xmlns="" xmlns:a16="http://schemas.microsoft.com/office/drawing/2014/main" id="{00000000-0008-0000-0000-00008B060000}"/>
            </a:ext>
          </a:extLst>
        </xdr:cNvPr>
        <xdr:cNvCxnSpPr/>
      </xdr:nvCxnSpPr>
      <xdr:spPr>
        <a:xfrm flipH="1">
          <a:off x="33480375" y="25069800"/>
          <a:ext cx="2270125" cy="349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330200</xdr:colOff>
      <xdr:row>112</xdr:row>
      <xdr:rowOff>33338</xdr:rowOff>
    </xdr:from>
    <xdr:to>
      <xdr:col>58</xdr:col>
      <xdr:colOff>501649</xdr:colOff>
      <xdr:row>112</xdr:row>
      <xdr:rowOff>38100</xdr:rowOff>
    </xdr:to>
    <xdr:cxnSp macro="">
      <xdr:nvCxnSpPr>
        <xdr:cNvPr id="1676" name="Прямая соединительная линия 1675">
          <a:extLst>
            <a:ext uri="{FF2B5EF4-FFF2-40B4-BE49-F238E27FC236}">
              <a16:creationId xmlns="" xmlns:a16="http://schemas.microsoft.com/office/drawing/2014/main" id="{00000000-0008-0000-0000-00008C060000}"/>
            </a:ext>
          </a:extLst>
        </xdr:cNvPr>
        <xdr:cNvCxnSpPr/>
      </xdr:nvCxnSpPr>
      <xdr:spPr>
        <a:xfrm flipV="1">
          <a:off x="35648900" y="25065038"/>
          <a:ext cx="781049" cy="4762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565149</xdr:colOff>
      <xdr:row>109</xdr:row>
      <xdr:rowOff>171450</xdr:rowOff>
    </xdr:from>
    <xdr:to>
      <xdr:col>60</xdr:col>
      <xdr:colOff>98425</xdr:colOff>
      <xdr:row>112</xdr:row>
      <xdr:rowOff>9525</xdr:rowOff>
    </xdr:to>
    <xdr:sp macro="" textlink="">
      <xdr:nvSpPr>
        <xdr:cNvPr id="1677" name="Овал 1676">
          <a:extLst>
            <a:ext uri="{FF2B5EF4-FFF2-40B4-BE49-F238E27FC236}">
              <a16:creationId xmlns="" xmlns:a16="http://schemas.microsoft.com/office/drawing/2014/main" id="{00000000-0008-0000-0000-00008D060000}"/>
            </a:ext>
          </a:extLst>
        </xdr:cNvPr>
        <xdr:cNvSpPr/>
      </xdr:nvSpPr>
      <xdr:spPr>
        <a:xfrm>
          <a:off x="36493449" y="24631650"/>
          <a:ext cx="752476" cy="4095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ТК18</a:t>
          </a:r>
        </a:p>
      </xdr:txBody>
    </xdr:sp>
    <xdr:clientData/>
  </xdr:twoCellAnchor>
  <xdr:twoCellAnchor>
    <xdr:from>
      <xdr:col>60</xdr:col>
      <xdr:colOff>123825</xdr:colOff>
      <xdr:row>111</xdr:row>
      <xdr:rowOff>3175</xdr:rowOff>
    </xdr:from>
    <xdr:to>
      <xdr:col>62</xdr:col>
      <xdr:colOff>57150</xdr:colOff>
      <xdr:row>111</xdr:row>
      <xdr:rowOff>3175</xdr:rowOff>
    </xdr:to>
    <xdr:cxnSp macro="">
      <xdr:nvCxnSpPr>
        <xdr:cNvPr id="1678" name="Прямая соединительная линия 1677">
          <a:extLst>
            <a:ext uri="{FF2B5EF4-FFF2-40B4-BE49-F238E27FC236}">
              <a16:creationId xmlns="" xmlns:a16="http://schemas.microsoft.com/office/drawing/2014/main" id="{00000000-0008-0000-0000-00008E060000}"/>
            </a:ext>
          </a:extLst>
        </xdr:cNvPr>
        <xdr:cNvCxnSpPr/>
      </xdr:nvCxnSpPr>
      <xdr:spPr>
        <a:xfrm>
          <a:off x="37271325" y="24844375"/>
          <a:ext cx="1152525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38100</xdr:colOff>
      <xdr:row>104</xdr:row>
      <xdr:rowOff>371476</xdr:rowOff>
    </xdr:from>
    <xdr:to>
      <xdr:col>62</xdr:col>
      <xdr:colOff>63500</xdr:colOff>
      <xdr:row>111</xdr:row>
      <xdr:rowOff>0</xdr:rowOff>
    </xdr:to>
    <xdr:cxnSp macro="">
      <xdr:nvCxnSpPr>
        <xdr:cNvPr id="1679" name="Прямая соединительная линия 1678">
          <a:extLst>
            <a:ext uri="{FF2B5EF4-FFF2-40B4-BE49-F238E27FC236}">
              <a16:creationId xmlns="" xmlns:a16="http://schemas.microsoft.com/office/drawing/2014/main" id="{00000000-0008-0000-0000-00008F060000}"/>
            </a:ext>
          </a:extLst>
        </xdr:cNvPr>
        <xdr:cNvCxnSpPr/>
      </xdr:nvCxnSpPr>
      <xdr:spPr>
        <a:xfrm flipH="1" flipV="1">
          <a:off x="38404800" y="23612476"/>
          <a:ext cx="25400" cy="1228724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307974</xdr:colOff>
      <xdr:row>103</xdr:row>
      <xdr:rowOff>254001</xdr:rowOff>
    </xdr:from>
    <xdr:to>
      <xdr:col>61</xdr:col>
      <xdr:colOff>241300</xdr:colOff>
      <xdr:row>107</xdr:row>
      <xdr:rowOff>136527</xdr:rowOff>
    </xdr:to>
    <xdr:sp macro="" textlink="">
      <xdr:nvSpPr>
        <xdr:cNvPr id="1681" name="Прямоугольник 1680">
          <a:extLst>
            <a:ext uri="{FF2B5EF4-FFF2-40B4-BE49-F238E27FC236}">
              <a16:creationId xmlns="" xmlns:a16="http://schemas.microsoft.com/office/drawing/2014/main" id="{00000000-0008-0000-0000-000091060000}"/>
            </a:ext>
          </a:extLst>
        </xdr:cNvPr>
        <xdr:cNvSpPr/>
      </xdr:nvSpPr>
      <xdr:spPr>
        <a:xfrm>
          <a:off x="36845874" y="23063201"/>
          <a:ext cx="1152526" cy="1139826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МКУ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"Кировский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районный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центр культуры и  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исскуства"</a:t>
          </a:r>
        </a:p>
        <a:p>
          <a:pPr algn="ctr"/>
          <a:r>
            <a:rPr lang="ru-RU" sz="1100">
              <a:solidFill>
                <a:sysClr val="windowText" lastClr="000000"/>
              </a:solidFill>
            </a:rPr>
            <a:t>ул.Ленина </a:t>
          </a:r>
          <a:r>
            <a:rPr lang="ru-RU" sz="1100" b="1">
              <a:solidFill>
                <a:sysClr val="windowText" lastClr="000000"/>
              </a:solidFill>
            </a:rPr>
            <a:t>17</a:t>
          </a:r>
        </a:p>
      </xdr:txBody>
    </xdr:sp>
    <xdr:clientData/>
  </xdr:twoCellAnchor>
  <xdr:twoCellAnchor>
    <xdr:from>
      <xdr:col>29</xdr:col>
      <xdr:colOff>533400</xdr:colOff>
      <xdr:row>156</xdr:row>
      <xdr:rowOff>28575</xdr:rowOff>
    </xdr:from>
    <xdr:to>
      <xdr:col>30</xdr:col>
      <xdr:colOff>0</xdr:colOff>
      <xdr:row>160</xdr:row>
      <xdr:rowOff>180975</xdr:rowOff>
    </xdr:to>
    <xdr:cxnSp macro="">
      <xdr:nvCxnSpPr>
        <xdr:cNvPr id="1682" name="Прямая соединительная линия 1681">
          <a:extLst>
            <a:ext uri="{FF2B5EF4-FFF2-40B4-BE49-F238E27FC236}">
              <a16:creationId xmlns="" xmlns:a16="http://schemas.microsoft.com/office/drawing/2014/main" id="{00000000-0008-0000-0000-000092060000}"/>
            </a:ext>
          </a:extLst>
        </xdr:cNvPr>
        <xdr:cNvCxnSpPr/>
      </xdr:nvCxnSpPr>
      <xdr:spPr>
        <a:xfrm>
          <a:off x="18211800" y="33575625"/>
          <a:ext cx="76200" cy="9144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333375</xdr:colOff>
      <xdr:row>161</xdr:row>
      <xdr:rowOff>9525</xdr:rowOff>
    </xdr:from>
    <xdr:to>
      <xdr:col>30</xdr:col>
      <xdr:colOff>9525</xdr:colOff>
      <xdr:row>161</xdr:row>
      <xdr:rowOff>19051</xdr:rowOff>
    </xdr:to>
    <xdr:cxnSp macro="">
      <xdr:nvCxnSpPr>
        <xdr:cNvPr id="1683" name="Прямая соединительная линия 1682">
          <a:extLst>
            <a:ext uri="{FF2B5EF4-FFF2-40B4-BE49-F238E27FC236}">
              <a16:creationId xmlns="" xmlns:a16="http://schemas.microsoft.com/office/drawing/2014/main" id="{00000000-0008-0000-0000-000093060000}"/>
            </a:ext>
          </a:extLst>
        </xdr:cNvPr>
        <xdr:cNvCxnSpPr/>
      </xdr:nvCxnSpPr>
      <xdr:spPr>
        <a:xfrm flipH="1">
          <a:off x="18011775" y="34509075"/>
          <a:ext cx="285750" cy="952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600075</xdr:colOff>
      <xdr:row>137</xdr:row>
      <xdr:rowOff>0</xdr:rowOff>
    </xdr:from>
    <xdr:to>
      <xdr:col>51</xdr:col>
      <xdr:colOff>604837</xdr:colOff>
      <xdr:row>147</xdr:row>
      <xdr:rowOff>66675</xdr:rowOff>
    </xdr:to>
    <xdr:cxnSp macro="">
      <xdr:nvCxnSpPr>
        <xdr:cNvPr id="1684" name="Прямая соединительная линия 1683">
          <a:extLst>
            <a:ext uri="{FF2B5EF4-FFF2-40B4-BE49-F238E27FC236}">
              <a16:creationId xmlns="" xmlns:a16="http://schemas.microsoft.com/office/drawing/2014/main" id="{00000000-0008-0000-0000-000094060000}"/>
            </a:ext>
          </a:extLst>
        </xdr:cNvPr>
        <xdr:cNvCxnSpPr>
          <a:endCxn id="1518" idx="0"/>
        </xdr:cNvCxnSpPr>
      </xdr:nvCxnSpPr>
      <xdr:spPr>
        <a:xfrm>
          <a:off x="32299275" y="29117925"/>
          <a:ext cx="4762" cy="213360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146050</xdr:colOff>
      <xdr:row>110</xdr:row>
      <xdr:rowOff>79375</xdr:rowOff>
    </xdr:from>
    <xdr:to>
      <xdr:col>60</xdr:col>
      <xdr:colOff>165100</xdr:colOff>
      <xdr:row>111</xdr:row>
      <xdr:rowOff>155575</xdr:rowOff>
    </xdr:to>
    <xdr:cxnSp macro="">
      <xdr:nvCxnSpPr>
        <xdr:cNvPr id="1685" name="Прямая соединительная линия 1684">
          <a:extLst>
            <a:ext uri="{FF2B5EF4-FFF2-40B4-BE49-F238E27FC236}">
              <a16:creationId xmlns="" xmlns:a16="http://schemas.microsoft.com/office/drawing/2014/main" id="{00000000-0008-0000-0000-000095060000}"/>
            </a:ext>
          </a:extLst>
        </xdr:cNvPr>
        <xdr:cNvCxnSpPr/>
      </xdr:nvCxnSpPr>
      <xdr:spPr>
        <a:xfrm flipH="1">
          <a:off x="37293550" y="24730075"/>
          <a:ext cx="19050" cy="2667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390525</xdr:colOff>
      <xdr:row>174</xdr:row>
      <xdr:rowOff>28575</xdr:rowOff>
    </xdr:from>
    <xdr:to>
      <xdr:col>64</xdr:col>
      <xdr:colOff>400050</xdr:colOff>
      <xdr:row>175</xdr:row>
      <xdr:rowOff>171450</xdr:rowOff>
    </xdr:to>
    <xdr:cxnSp macro="">
      <xdr:nvCxnSpPr>
        <xdr:cNvPr id="1687" name="Прямая соединительная линия 1686">
          <a:extLst>
            <a:ext uri="{FF2B5EF4-FFF2-40B4-BE49-F238E27FC236}">
              <a16:creationId xmlns="" xmlns:a16="http://schemas.microsoft.com/office/drawing/2014/main" id="{00000000-0008-0000-0000-000097060000}"/>
            </a:ext>
          </a:extLst>
        </xdr:cNvPr>
        <xdr:cNvCxnSpPr/>
      </xdr:nvCxnSpPr>
      <xdr:spPr>
        <a:xfrm flipH="1">
          <a:off x="40014525" y="38404800"/>
          <a:ext cx="9525" cy="33337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88901</xdr:colOff>
      <xdr:row>115</xdr:row>
      <xdr:rowOff>69850</xdr:rowOff>
    </xdr:from>
    <xdr:to>
      <xdr:col>35</xdr:col>
      <xdr:colOff>104775</xdr:colOff>
      <xdr:row>117</xdr:row>
      <xdr:rowOff>38100</xdr:rowOff>
    </xdr:to>
    <xdr:cxnSp macro="">
      <xdr:nvCxnSpPr>
        <xdr:cNvPr id="1688" name="Прямая соединительная линия 1687">
          <a:extLst>
            <a:ext uri="{FF2B5EF4-FFF2-40B4-BE49-F238E27FC236}">
              <a16:creationId xmlns="" xmlns:a16="http://schemas.microsoft.com/office/drawing/2014/main" id="{00000000-0008-0000-0000-000098060000}"/>
            </a:ext>
          </a:extLst>
        </xdr:cNvPr>
        <xdr:cNvCxnSpPr/>
      </xdr:nvCxnSpPr>
      <xdr:spPr>
        <a:xfrm>
          <a:off x="21996401" y="25698450"/>
          <a:ext cx="15874" cy="3492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501650</xdr:colOff>
      <xdr:row>156</xdr:row>
      <xdr:rowOff>19050</xdr:rowOff>
    </xdr:from>
    <xdr:to>
      <xdr:col>27</xdr:col>
      <xdr:colOff>209550</xdr:colOff>
      <xdr:row>156</xdr:row>
      <xdr:rowOff>34925</xdr:rowOff>
    </xdr:to>
    <xdr:cxnSp macro="">
      <xdr:nvCxnSpPr>
        <xdr:cNvPr id="1689" name="Прямая соединительная линия 1688">
          <a:extLst>
            <a:ext uri="{FF2B5EF4-FFF2-40B4-BE49-F238E27FC236}">
              <a16:creationId xmlns="" xmlns:a16="http://schemas.microsoft.com/office/drawing/2014/main" id="{00000000-0008-0000-0000-000099060000}"/>
            </a:ext>
          </a:extLst>
        </xdr:cNvPr>
        <xdr:cNvCxnSpPr/>
      </xdr:nvCxnSpPr>
      <xdr:spPr>
        <a:xfrm flipV="1">
          <a:off x="16351250" y="33566100"/>
          <a:ext cx="317500" cy="158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400050</xdr:colOff>
      <xdr:row>154</xdr:row>
      <xdr:rowOff>34925</xdr:rowOff>
    </xdr:from>
    <xdr:to>
      <xdr:col>41</xdr:col>
      <xdr:colOff>409575</xdr:colOff>
      <xdr:row>155</xdr:row>
      <xdr:rowOff>180975</xdr:rowOff>
    </xdr:to>
    <xdr:cxnSp macro="">
      <xdr:nvCxnSpPr>
        <xdr:cNvPr id="1690" name="Прямая соединительная линия 1689">
          <a:extLst>
            <a:ext uri="{FF2B5EF4-FFF2-40B4-BE49-F238E27FC236}">
              <a16:creationId xmlns="" xmlns:a16="http://schemas.microsoft.com/office/drawing/2014/main" id="{00000000-0008-0000-0000-00009A060000}"/>
            </a:ext>
          </a:extLst>
        </xdr:cNvPr>
        <xdr:cNvCxnSpPr/>
      </xdr:nvCxnSpPr>
      <xdr:spPr>
        <a:xfrm flipH="1">
          <a:off x="26003250" y="33972500"/>
          <a:ext cx="9525" cy="3365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381000</xdr:colOff>
      <xdr:row>183</xdr:row>
      <xdr:rowOff>247650</xdr:rowOff>
    </xdr:from>
    <xdr:to>
      <xdr:col>59</xdr:col>
      <xdr:colOff>152400</xdr:colOff>
      <xdr:row>184</xdr:row>
      <xdr:rowOff>3175</xdr:rowOff>
    </xdr:to>
    <xdr:cxnSp macro="">
      <xdr:nvCxnSpPr>
        <xdr:cNvPr id="1691" name="Прямая соединительная линия 1690">
          <a:extLst>
            <a:ext uri="{FF2B5EF4-FFF2-40B4-BE49-F238E27FC236}">
              <a16:creationId xmlns="" xmlns:a16="http://schemas.microsoft.com/office/drawing/2014/main" id="{00000000-0008-0000-0000-00009B060000}"/>
            </a:ext>
          </a:extLst>
        </xdr:cNvPr>
        <xdr:cNvCxnSpPr/>
      </xdr:nvCxnSpPr>
      <xdr:spPr>
        <a:xfrm flipV="1">
          <a:off x="36347400" y="40900350"/>
          <a:ext cx="381000" cy="22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234950</xdr:colOff>
      <xdr:row>125</xdr:row>
      <xdr:rowOff>60325</xdr:rowOff>
    </xdr:from>
    <xdr:to>
      <xdr:col>45</xdr:col>
      <xdr:colOff>3175</xdr:colOff>
      <xdr:row>125</xdr:row>
      <xdr:rowOff>60325</xdr:rowOff>
    </xdr:to>
    <xdr:cxnSp macro="">
      <xdr:nvCxnSpPr>
        <xdr:cNvPr id="1692" name="Прямая соединительная линия 1691">
          <a:extLst>
            <a:ext uri="{FF2B5EF4-FFF2-40B4-BE49-F238E27FC236}">
              <a16:creationId xmlns="" xmlns:a16="http://schemas.microsoft.com/office/drawing/2014/main" id="{00000000-0008-0000-0000-00009C060000}"/>
            </a:ext>
          </a:extLst>
        </xdr:cNvPr>
        <xdr:cNvCxnSpPr/>
      </xdr:nvCxnSpPr>
      <xdr:spPr>
        <a:xfrm>
          <a:off x="27628850" y="27784425"/>
          <a:ext cx="377825" cy="0"/>
        </a:xfrm>
        <a:prstGeom prst="line">
          <a:avLst/>
        </a:prstGeom>
        <a:ln w="222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444500</xdr:colOff>
      <xdr:row>125</xdr:row>
      <xdr:rowOff>88900</xdr:rowOff>
    </xdr:from>
    <xdr:to>
      <xdr:col>40</xdr:col>
      <xdr:colOff>133350</xdr:colOff>
      <xdr:row>125</xdr:row>
      <xdr:rowOff>88900</xdr:rowOff>
    </xdr:to>
    <xdr:cxnSp macro="">
      <xdr:nvCxnSpPr>
        <xdr:cNvPr id="1693" name="Прямая соединительная линия 1692">
          <a:extLst>
            <a:ext uri="{FF2B5EF4-FFF2-40B4-BE49-F238E27FC236}">
              <a16:creationId xmlns="" xmlns:a16="http://schemas.microsoft.com/office/drawing/2014/main" id="{00000000-0008-0000-0000-00009D060000}"/>
            </a:ext>
          </a:extLst>
        </xdr:cNvPr>
        <xdr:cNvCxnSpPr/>
      </xdr:nvCxnSpPr>
      <xdr:spPr>
        <a:xfrm>
          <a:off x="24790400" y="27813000"/>
          <a:ext cx="298450" cy="0"/>
        </a:xfrm>
        <a:prstGeom prst="line">
          <a:avLst/>
        </a:prstGeom>
        <a:ln w="222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228600</xdr:colOff>
      <xdr:row>130</xdr:row>
      <xdr:rowOff>88900</xdr:rowOff>
    </xdr:from>
    <xdr:to>
      <xdr:col>35</xdr:col>
      <xdr:colOff>558800</xdr:colOff>
      <xdr:row>130</xdr:row>
      <xdr:rowOff>88900</xdr:rowOff>
    </xdr:to>
    <xdr:cxnSp macro="">
      <xdr:nvCxnSpPr>
        <xdr:cNvPr id="1695" name="Прямая соединительная линия 1694">
          <a:extLst>
            <a:ext uri="{FF2B5EF4-FFF2-40B4-BE49-F238E27FC236}">
              <a16:creationId xmlns="" xmlns:a16="http://schemas.microsoft.com/office/drawing/2014/main" id="{00000000-0008-0000-0000-00009F060000}"/>
            </a:ext>
          </a:extLst>
        </xdr:cNvPr>
        <xdr:cNvCxnSpPr/>
      </xdr:nvCxnSpPr>
      <xdr:spPr>
        <a:xfrm>
          <a:off x="22136100" y="28917900"/>
          <a:ext cx="330200" cy="0"/>
        </a:xfrm>
        <a:prstGeom prst="line">
          <a:avLst/>
        </a:prstGeom>
        <a:ln w="222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190500</xdr:colOff>
      <xdr:row>130</xdr:row>
      <xdr:rowOff>101601</xdr:rowOff>
    </xdr:from>
    <xdr:to>
      <xdr:col>38</xdr:col>
      <xdr:colOff>546100</xdr:colOff>
      <xdr:row>130</xdr:row>
      <xdr:rowOff>114300</xdr:rowOff>
    </xdr:to>
    <xdr:cxnSp macro="">
      <xdr:nvCxnSpPr>
        <xdr:cNvPr id="1696" name="Прямая соединительная линия 1695">
          <a:extLst>
            <a:ext uri="{FF2B5EF4-FFF2-40B4-BE49-F238E27FC236}">
              <a16:creationId xmlns="" xmlns:a16="http://schemas.microsoft.com/office/drawing/2014/main" id="{00000000-0008-0000-0000-0000A0060000}"/>
            </a:ext>
          </a:extLst>
        </xdr:cNvPr>
        <xdr:cNvCxnSpPr/>
      </xdr:nvCxnSpPr>
      <xdr:spPr>
        <a:xfrm flipV="1">
          <a:off x="23926800" y="28930601"/>
          <a:ext cx="355600" cy="12699"/>
        </a:xfrm>
        <a:prstGeom prst="line">
          <a:avLst/>
        </a:prstGeom>
        <a:ln w="222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238125</xdr:colOff>
      <xdr:row>124</xdr:row>
      <xdr:rowOff>38100</xdr:rowOff>
    </xdr:from>
    <xdr:to>
      <xdr:col>56</xdr:col>
      <xdr:colOff>95250</xdr:colOff>
      <xdr:row>124</xdr:row>
      <xdr:rowOff>66677</xdr:rowOff>
    </xdr:to>
    <xdr:cxnSp macro="">
      <xdr:nvCxnSpPr>
        <xdr:cNvPr id="1697" name="Прямая соединительная линия 1696">
          <a:extLst>
            <a:ext uri="{FF2B5EF4-FFF2-40B4-BE49-F238E27FC236}">
              <a16:creationId xmlns="" xmlns:a16="http://schemas.microsoft.com/office/drawing/2014/main" id="{00000000-0008-0000-0000-0000A1060000}"/>
            </a:ext>
          </a:extLst>
        </xdr:cNvPr>
        <xdr:cNvCxnSpPr/>
      </xdr:nvCxnSpPr>
      <xdr:spPr>
        <a:xfrm flipV="1">
          <a:off x="34337625" y="27546300"/>
          <a:ext cx="466725" cy="2857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577850</xdr:colOff>
      <xdr:row>115</xdr:row>
      <xdr:rowOff>25400</xdr:rowOff>
    </xdr:from>
    <xdr:to>
      <xdr:col>15</xdr:col>
      <xdr:colOff>498475</xdr:colOff>
      <xdr:row>119</xdr:row>
      <xdr:rowOff>158750</xdr:rowOff>
    </xdr:to>
    <xdr:sp macro="" textlink="">
      <xdr:nvSpPr>
        <xdr:cNvPr id="1698" name="Прямоугольник 1697">
          <a:extLst>
            <a:ext uri="{FF2B5EF4-FFF2-40B4-BE49-F238E27FC236}">
              <a16:creationId xmlns="" xmlns:a16="http://schemas.microsoft.com/office/drawing/2014/main" id="{00000000-0008-0000-0000-0000A2060000}"/>
            </a:ext>
          </a:extLst>
        </xdr:cNvPr>
        <xdr:cNvSpPr/>
      </xdr:nvSpPr>
      <xdr:spPr>
        <a:xfrm>
          <a:off x="9112250" y="25247600"/>
          <a:ext cx="530225" cy="1009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lang="ru-RU" sz="1400" b="1"/>
            <a:t>16</a:t>
          </a:r>
        </a:p>
      </xdr:txBody>
    </xdr:sp>
    <xdr:clientData/>
  </xdr:twoCellAnchor>
  <xdr:twoCellAnchor>
    <xdr:from>
      <xdr:col>11</xdr:col>
      <xdr:colOff>85725</xdr:colOff>
      <xdr:row>118</xdr:row>
      <xdr:rowOff>114300</xdr:rowOff>
    </xdr:from>
    <xdr:to>
      <xdr:col>12</xdr:col>
      <xdr:colOff>333376</xdr:colOff>
      <xdr:row>120</xdr:row>
      <xdr:rowOff>19050</xdr:rowOff>
    </xdr:to>
    <xdr:sp macro="" textlink="">
      <xdr:nvSpPr>
        <xdr:cNvPr id="1699" name="Прямоугольник 1698">
          <a:extLst>
            <a:ext uri="{FF2B5EF4-FFF2-40B4-BE49-F238E27FC236}">
              <a16:creationId xmlns="" xmlns:a16="http://schemas.microsoft.com/office/drawing/2014/main" id="{00000000-0008-0000-0000-0000A3060000}"/>
            </a:ext>
          </a:extLst>
        </xdr:cNvPr>
        <xdr:cNvSpPr/>
      </xdr:nvSpPr>
      <xdr:spPr>
        <a:xfrm>
          <a:off x="6791325" y="25517475"/>
          <a:ext cx="857251" cy="4572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lang="ru-RU" sz="1400" b="1"/>
            <a:t>18</a:t>
          </a:r>
        </a:p>
      </xdr:txBody>
    </xdr:sp>
    <xdr:clientData/>
  </xdr:twoCellAnchor>
  <xdr:twoCellAnchor>
    <xdr:from>
      <xdr:col>12</xdr:col>
      <xdr:colOff>349250</xdr:colOff>
      <xdr:row>127</xdr:row>
      <xdr:rowOff>79375</xdr:rowOff>
    </xdr:from>
    <xdr:to>
      <xdr:col>14</xdr:col>
      <xdr:colOff>269875</xdr:colOff>
      <xdr:row>129</xdr:row>
      <xdr:rowOff>174625</xdr:rowOff>
    </xdr:to>
    <xdr:sp macro="" textlink="">
      <xdr:nvSpPr>
        <xdr:cNvPr id="1700" name="Прямоугольник 1699">
          <a:extLst>
            <a:ext uri="{FF2B5EF4-FFF2-40B4-BE49-F238E27FC236}">
              <a16:creationId xmlns="" xmlns:a16="http://schemas.microsoft.com/office/drawing/2014/main" id="{00000000-0008-0000-0000-0000A4060000}"/>
            </a:ext>
          </a:extLst>
        </xdr:cNvPr>
        <xdr:cNvSpPr/>
      </xdr:nvSpPr>
      <xdr:spPr>
        <a:xfrm>
          <a:off x="6445250" y="7423150"/>
          <a:ext cx="1139825" cy="4762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lang="ru-RU" sz="1600" b="1" i="0"/>
            <a:t>31</a:t>
          </a:r>
        </a:p>
      </xdr:txBody>
    </xdr:sp>
    <xdr:clientData/>
  </xdr:twoCellAnchor>
  <xdr:twoCellAnchor>
    <xdr:from>
      <xdr:col>9</xdr:col>
      <xdr:colOff>260350</xdr:colOff>
      <xdr:row>127</xdr:row>
      <xdr:rowOff>50801</xdr:rowOff>
    </xdr:from>
    <xdr:to>
      <xdr:col>11</xdr:col>
      <xdr:colOff>244475</xdr:colOff>
      <xdr:row>129</xdr:row>
      <xdr:rowOff>130175</xdr:rowOff>
    </xdr:to>
    <xdr:sp macro="" textlink="">
      <xdr:nvSpPr>
        <xdr:cNvPr id="1701" name="Прямоугольник 1700">
          <a:extLst>
            <a:ext uri="{FF2B5EF4-FFF2-40B4-BE49-F238E27FC236}">
              <a16:creationId xmlns="" xmlns:a16="http://schemas.microsoft.com/office/drawing/2014/main" id="{00000000-0008-0000-0000-0000A5060000}"/>
            </a:ext>
          </a:extLst>
        </xdr:cNvPr>
        <xdr:cNvSpPr/>
      </xdr:nvSpPr>
      <xdr:spPr>
        <a:xfrm>
          <a:off x="4527550" y="7394576"/>
          <a:ext cx="1203325" cy="46037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lang="ru-RU" sz="1400" b="1"/>
            <a:t>33</a:t>
          </a:r>
        </a:p>
      </xdr:txBody>
    </xdr:sp>
    <xdr:clientData/>
  </xdr:twoCellAnchor>
  <xdr:twoCellAnchor>
    <xdr:from>
      <xdr:col>20</xdr:col>
      <xdr:colOff>200025</xdr:colOff>
      <xdr:row>126</xdr:row>
      <xdr:rowOff>279400</xdr:rowOff>
    </xdr:from>
    <xdr:to>
      <xdr:col>21</xdr:col>
      <xdr:colOff>552450</xdr:colOff>
      <xdr:row>129</xdr:row>
      <xdr:rowOff>38100</xdr:rowOff>
    </xdr:to>
    <xdr:sp macro="" textlink="">
      <xdr:nvSpPr>
        <xdr:cNvPr id="1702" name="Прямоугольник 1701">
          <a:extLst>
            <a:ext uri="{FF2B5EF4-FFF2-40B4-BE49-F238E27FC236}">
              <a16:creationId xmlns="" xmlns:a16="http://schemas.microsoft.com/office/drawing/2014/main" id="{00000000-0008-0000-0000-0000A6060000}"/>
            </a:ext>
          </a:extLst>
        </xdr:cNvPr>
        <xdr:cNvSpPr/>
      </xdr:nvSpPr>
      <xdr:spPr>
        <a:xfrm>
          <a:off x="12392025" y="27387550"/>
          <a:ext cx="962025" cy="4730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lang="ru-RU" sz="1600" b="1"/>
            <a:t>29</a:t>
          </a:r>
        </a:p>
      </xdr:txBody>
    </xdr:sp>
    <xdr:clientData/>
  </xdr:twoCellAnchor>
  <xdr:twoCellAnchor>
    <xdr:from>
      <xdr:col>24</xdr:col>
      <xdr:colOff>130175</xdr:colOff>
      <xdr:row>130</xdr:row>
      <xdr:rowOff>85724</xdr:rowOff>
    </xdr:from>
    <xdr:to>
      <xdr:col>25</xdr:col>
      <xdr:colOff>50800</xdr:colOff>
      <xdr:row>135</xdr:row>
      <xdr:rowOff>133349</xdr:rowOff>
    </xdr:to>
    <xdr:sp macro="" textlink="">
      <xdr:nvSpPr>
        <xdr:cNvPr id="1703" name="Прямоугольник 1702">
          <a:extLst>
            <a:ext uri="{FF2B5EF4-FFF2-40B4-BE49-F238E27FC236}">
              <a16:creationId xmlns="" xmlns:a16="http://schemas.microsoft.com/office/drawing/2014/main" id="{00000000-0008-0000-0000-0000A7060000}"/>
            </a:ext>
          </a:extLst>
        </xdr:cNvPr>
        <xdr:cNvSpPr/>
      </xdr:nvSpPr>
      <xdr:spPr>
        <a:xfrm>
          <a:off x="13541375" y="8000999"/>
          <a:ext cx="530225" cy="10001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lang="ru-RU" sz="1600" b="1"/>
            <a:t>27</a:t>
          </a:r>
        </a:p>
      </xdr:txBody>
    </xdr:sp>
    <xdr:clientData/>
  </xdr:twoCellAnchor>
  <xdr:twoCellAnchor>
    <xdr:from>
      <xdr:col>26</xdr:col>
      <xdr:colOff>104775</xdr:colOff>
      <xdr:row>130</xdr:row>
      <xdr:rowOff>79375</xdr:rowOff>
    </xdr:from>
    <xdr:to>
      <xdr:col>27</xdr:col>
      <xdr:colOff>371475</xdr:colOff>
      <xdr:row>132</xdr:row>
      <xdr:rowOff>142875</xdr:rowOff>
    </xdr:to>
    <xdr:sp macro="" textlink="">
      <xdr:nvSpPr>
        <xdr:cNvPr id="1704" name="Прямоугольник 1703">
          <a:extLst>
            <a:ext uri="{FF2B5EF4-FFF2-40B4-BE49-F238E27FC236}">
              <a16:creationId xmlns="" xmlns:a16="http://schemas.microsoft.com/office/drawing/2014/main" id="{00000000-0008-0000-0000-0000A8060000}"/>
            </a:ext>
          </a:extLst>
        </xdr:cNvPr>
        <xdr:cNvSpPr/>
      </xdr:nvSpPr>
      <xdr:spPr>
        <a:xfrm>
          <a:off x="15954375" y="28378150"/>
          <a:ext cx="876300" cy="444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lang="ru-RU" sz="1600" b="1"/>
            <a:t>23</a:t>
          </a:r>
        </a:p>
      </xdr:txBody>
    </xdr:sp>
    <xdr:clientData/>
  </xdr:twoCellAnchor>
  <xdr:twoCellAnchor>
    <xdr:from>
      <xdr:col>28</xdr:col>
      <xdr:colOff>346075</xdr:colOff>
      <xdr:row>130</xdr:row>
      <xdr:rowOff>114300</xdr:rowOff>
    </xdr:from>
    <xdr:to>
      <xdr:col>30</xdr:col>
      <xdr:colOff>19050</xdr:colOff>
      <xdr:row>132</xdr:row>
      <xdr:rowOff>171450</xdr:rowOff>
    </xdr:to>
    <xdr:sp macro="" textlink="">
      <xdr:nvSpPr>
        <xdr:cNvPr id="1705" name="Прямоугольник 1704">
          <a:extLst>
            <a:ext uri="{FF2B5EF4-FFF2-40B4-BE49-F238E27FC236}">
              <a16:creationId xmlns="" xmlns:a16="http://schemas.microsoft.com/office/drawing/2014/main" id="{00000000-0008-0000-0000-0000A9060000}"/>
            </a:ext>
          </a:extLst>
        </xdr:cNvPr>
        <xdr:cNvSpPr/>
      </xdr:nvSpPr>
      <xdr:spPr>
        <a:xfrm>
          <a:off x="17414875" y="28413075"/>
          <a:ext cx="892175" cy="4381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lang="ru-RU" sz="1600" b="1"/>
            <a:t>21</a:t>
          </a:r>
        </a:p>
      </xdr:txBody>
    </xdr:sp>
    <xdr:clientData/>
  </xdr:twoCellAnchor>
  <xdr:twoCellAnchor>
    <xdr:from>
      <xdr:col>17</xdr:col>
      <xdr:colOff>511175</xdr:colOff>
      <xdr:row>157</xdr:row>
      <xdr:rowOff>174625</xdr:rowOff>
    </xdr:from>
    <xdr:to>
      <xdr:col>18</xdr:col>
      <xdr:colOff>314325</xdr:colOff>
      <xdr:row>161</xdr:row>
      <xdr:rowOff>95250</xdr:rowOff>
    </xdr:to>
    <xdr:sp macro="" textlink="">
      <xdr:nvSpPr>
        <xdr:cNvPr id="1706" name="Прямоугольник 1705">
          <a:extLst>
            <a:ext uri="{FF2B5EF4-FFF2-40B4-BE49-F238E27FC236}">
              <a16:creationId xmlns="" xmlns:a16="http://schemas.microsoft.com/office/drawing/2014/main" id="{00000000-0008-0000-0000-0000AA060000}"/>
            </a:ext>
          </a:extLst>
        </xdr:cNvPr>
        <xdr:cNvSpPr/>
      </xdr:nvSpPr>
      <xdr:spPr>
        <a:xfrm>
          <a:off x="10874375" y="33264475"/>
          <a:ext cx="412750" cy="6826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lang="ru-RU" sz="1400" b="1"/>
            <a:t>17</a:t>
          </a:r>
        </a:p>
      </xdr:txBody>
    </xdr:sp>
    <xdr:clientData/>
  </xdr:twoCellAnchor>
  <xdr:twoCellAnchor>
    <xdr:from>
      <xdr:col>20</xdr:col>
      <xdr:colOff>44450</xdr:colOff>
      <xdr:row>158</xdr:row>
      <xdr:rowOff>28575</xdr:rowOff>
    </xdr:from>
    <xdr:to>
      <xdr:col>20</xdr:col>
      <xdr:colOff>409575</xdr:colOff>
      <xdr:row>161</xdr:row>
      <xdr:rowOff>47625</xdr:rowOff>
    </xdr:to>
    <xdr:sp macro="" textlink="">
      <xdr:nvSpPr>
        <xdr:cNvPr id="1707" name="Прямоугольник 1706">
          <a:extLst>
            <a:ext uri="{FF2B5EF4-FFF2-40B4-BE49-F238E27FC236}">
              <a16:creationId xmlns="" xmlns:a16="http://schemas.microsoft.com/office/drawing/2014/main" id="{00000000-0008-0000-0000-0000AB060000}"/>
            </a:ext>
          </a:extLst>
        </xdr:cNvPr>
        <xdr:cNvSpPr/>
      </xdr:nvSpPr>
      <xdr:spPr>
        <a:xfrm>
          <a:off x="12236450" y="33308925"/>
          <a:ext cx="365125" cy="5905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lang="ru-RU" sz="1400" b="1"/>
            <a:t>15</a:t>
          </a:r>
        </a:p>
      </xdr:txBody>
    </xdr:sp>
    <xdr:clientData/>
  </xdr:twoCellAnchor>
  <xdr:twoCellAnchor>
    <xdr:from>
      <xdr:col>23</xdr:col>
      <xdr:colOff>9524</xdr:colOff>
      <xdr:row>158</xdr:row>
      <xdr:rowOff>53975</xdr:rowOff>
    </xdr:from>
    <xdr:to>
      <xdr:col>23</xdr:col>
      <xdr:colOff>476249</xdr:colOff>
      <xdr:row>161</xdr:row>
      <xdr:rowOff>190501</xdr:rowOff>
    </xdr:to>
    <xdr:sp macro="" textlink="">
      <xdr:nvSpPr>
        <xdr:cNvPr id="1708" name="Прямоугольник 1707">
          <a:extLst>
            <a:ext uri="{FF2B5EF4-FFF2-40B4-BE49-F238E27FC236}">
              <a16:creationId xmlns="" xmlns:a16="http://schemas.microsoft.com/office/drawing/2014/main" id="{00000000-0008-0000-0000-0000AC060000}"/>
            </a:ext>
          </a:extLst>
        </xdr:cNvPr>
        <xdr:cNvSpPr/>
      </xdr:nvSpPr>
      <xdr:spPr>
        <a:xfrm>
          <a:off x="14030324" y="33334325"/>
          <a:ext cx="466725" cy="7080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lang="ru-RU" sz="1400" b="1"/>
            <a:t>13</a:t>
          </a:r>
        </a:p>
      </xdr:txBody>
    </xdr:sp>
    <xdr:clientData/>
  </xdr:twoCellAnchor>
  <xdr:twoCellAnchor>
    <xdr:from>
      <xdr:col>40</xdr:col>
      <xdr:colOff>371475</xdr:colOff>
      <xdr:row>123</xdr:row>
      <xdr:rowOff>169863</xdr:rowOff>
    </xdr:from>
    <xdr:to>
      <xdr:col>41</xdr:col>
      <xdr:colOff>63500</xdr:colOff>
      <xdr:row>123</xdr:row>
      <xdr:rowOff>171450</xdr:rowOff>
    </xdr:to>
    <xdr:cxnSp macro="">
      <xdr:nvCxnSpPr>
        <xdr:cNvPr id="1709" name="Прямая соединительная линия 1708">
          <a:extLst>
            <a:ext uri="{FF2B5EF4-FFF2-40B4-BE49-F238E27FC236}">
              <a16:creationId xmlns="" xmlns:a16="http://schemas.microsoft.com/office/drawing/2014/main" id="{00000000-0008-0000-0000-0000AD060000}"/>
            </a:ext>
          </a:extLst>
        </xdr:cNvPr>
        <xdr:cNvCxnSpPr>
          <a:stCxn id="1504" idx="6"/>
          <a:endCxn id="1458" idx="2"/>
        </xdr:cNvCxnSpPr>
      </xdr:nvCxnSpPr>
      <xdr:spPr>
        <a:xfrm flipV="1">
          <a:off x="25326975" y="27512963"/>
          <a:ext cx="301625" cy="1587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520700</xdr:colOff>
      <xdr:row>104</xdr:row>
      <xdr:rowOff>285750</xdr:rowOff>
    </xdr:from>
    <xdr:to>
      <xdr:col>30</xdr:col>
      <xdr:colOff>285750</xdr:colOff>
      <xdr:row>104</xdr:row>
      <xdr:rowOff>290513</xdr:rowOff>
    </xdr:to>
    <xdr:cxnSp macro="">
      <xdr:nvCxnSpPr>
        <xdr:cNvPr id="72" name="Прямая соединительная линия 71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CxnSpPr>
          <a:stCxn id="1373" idx="6"/>
        </xdr:cNvCxnSpPr>
      </xdr:nvCxnSpPr>
      <xdr:spPr>
        <a:xfrm flipV="1">
          <a:off x="17589500" y="22402800"/>
          <a:ext cx="984250" cy="4763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241300</xdr:colOff>
      <xdr:row>88</xdr:row>
      <xdr:rowOff>50800</xdr:rowOff>
    </xdr:from>
    <xdr:to>
      <xdr:col>30</xdr:col>
      <xdr:colOff>266702</xdr:colOff>
      <xdr:row>104</xdr:row>
      <xdr:rowOff>295278</xdr:rowOff>
    </xdr:to>
    <xdr:cxnSp macro="">
      <xdr:nvCxnSpPr>
        <xdr:cNvPr id="87" name="Прямая соединительная линия 86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CxnSpPr/>
      </xdr:nvCxnSpPr>
      <xdr:spPr>
        <a:xfrm flipH="1" flipV="1">
          <a:off x="18529300" y="19100800"/>
          <a:ext cx="25402" cy="3775078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86</xdr:col>
      <xdr:colOff>0</xdr:colOff>
      <xdr:row>0</xdr:row>
      <xdr:rowOff>171450</xdr:rowOff>
    </xdr:from>
    <xdr:to>
      <xdr:col>86</xdr:col>
      <xdr:colOff>19050</xdr:colOff>
      <xdr:row>213</xdr:row>
      <xdr:rowOff>1</xdr:rowOff>
    </xdr:to>
    <xdr:cxnSp macro="">
      <xdr:nvCxnSpPr>
        <xdr:cNvPr id="112" name="Прямая соединительная линия 111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CxnSpPr/>
      </xdr:nvCxnSpPr>
      <xdr:spPr>
        <a:xfrm flipV="1">
          <a:off x="53635275" y="171450"/>
          <a:ext cx="28575" cy="48882301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180975</xdr:colOff>
      <xdr:row>82</xdr:row>
      <xdr:rowOff>104775</xdr:rowOff>
    </xdr:from>
    <xdr:to>
      <xdr:col>23</xdr:col>
      <xdr:colOff>190500</xdr:colOff>
      <xdr:row>84</xdr:row>
      <xdr:rowOff>171450</xdr:rowOff>
    </xdr:to>
    <xdr:cxnSp macro="">
      <xdr:nvCxnSpPr>
        <xdr:cNvPr id="100" name="Прямая соединительная линия 99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CxnSpPr/>
      </xdr:nvCxnSpPr>
      <xdr:spPr>
        <a:xfrm flipV="1">
          <a:off x="14201775" y="17611725"/>
          <a:ext cx="9525" cy="4476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600075</xdr:colOff>
      <xdr:row>101</xdr:row>
      <xdr:rowOff>142875</xdr:rowOff>
    </xdr:from>
    <xdr:to>
      <xdr:col>50</xdr:col>
      <xdr:colOff>390525</xdr:colOff>
      <xdr:row>107</xdr:row>
      <xdr:rowOff>190500</xdr:rowOff>
    </xdr:to>
    <xdr:sp macro="" textlink="">
      <xdr:nvSpPr>
        <xdr:cNvPr id="138" name="Прямоугольник 137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/>
      </xdr:nvSpPr>
      <xdr:spPr>
        <a:xfrm>
          <a:off x="30470475" y="21345525"/>
          <a:ext cx="1009650" cy="191452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vert="vert270" rtlCol="0" anchor="t"/>
        <a:lstStyle/>
        <a:p>
          <a:pPr algn="l"/>
          <a:r>
            <a:rPr lang="ru-RU" sz="2800" b="1"/>
            <a:t>Ул.</a:t>
          </a:r>
          <a:r>
            <a:rPr lang="ru-RU" sz="2800" b="1" baseline="0"/>
            <a:t> Ленина</a:t>
          </a:r>
          <a:endParaRPr lang="ru-RU" sz="2800" b="1"/>
        </a:p>
      </xdr:txBody>
    </xdr:sp>
    <xdr:clientData/>
  </xdr:twoCellAnchor>
  <xdr:twoCellAnchor>
    <xdr:from>
      <xdr:col>54</xdr:col>
      <xdr:colOff>38100</xdr:colOff>
      <xdr:row>121</xdr:row>
      <xdr:rowOff>0</xdr:rowOff>
    </xdr:from>
    <xdr:to>
      <xdr:col>54</xdr:col>
      <xdr:colOff>57150</xdr:colOff>
      <xdr:row>122</xdr:row>
      <xdr:rowOff>123825</xdr:rowOff>
    </xdr:to>
    <xdr:cxnSp macro="">
      <xdr:nvCxnSpPr>
        <xdr:cNvPr id="638" name="Прямая соединительная линия 637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CxnSpPr/>
      </xdr:nvCxnSpPr>
      <xdr:spPr>
        <a:xfrm>
          <a:off x="33566100" y="26146125"/>
          <a:ext cx="19050" cy="3143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200026</xdr:colOff>
      <xdr:row>197</xdr:row>
      <xdr:rowOff>495300</xdr:rowOff>
    </xdr:from>
    <xdr:to>
      <xdr:col>66</xdr:col>
      <xdr:colOff>23812</xdr:colOff>
      <xdr:row>201</xdr:row>
      <xdr:rowOff>142875</xdr:rowOff>
    </xdr:to>
    <xdr:cxnSp macro="">
      <xdr:nvCxnSpPr>
        <xdr:cNvPr id="592" name="Прямая соединительная линия 591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CxnSpPr>
          <a:stCxn id="1576" idx="3"/>
          <a:endCxn id="1570" idx="4"/>
        </xdr:cNvCxnSpPr>
      </xdr:nvCxnSpPr>
      <xdr:spPr>
        <a:xfrm flipV="1">
          <a:off x="37995226" y="44624625"/>
          <a:ext cx="2938461" cy="14668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228600</xdr:colOff>
      <xdr:row>158</xdr:row>
      <xdr:rowOff>114301</xdr:rowOff>
    </xdr:from>
    <xdr:to>
      <xdr:col>25</xdr:col>
      <xdr:colOff>123825</xdr:colOff>
      <xdr:row>161</xdr:row>
      <xdr:rowOff>1</xdr:rowOff>
    </xdr:to>
    <xdr:sp macro="" textlink="">
      <xdr:nvSpPr>
        <xdr:cNvPr id="1766" name="Прямоугольник 1765">
          <a:extLst>
            <a:ext uri="{FF2B5EF4-FFF2-40B4-BE49-F238E27FC236}">
              <a16:creationId xmlns="" xmlns:a16="http://schemas.microsoft.com/office/drawing/2014/main" id="{00000000-0008-0000-0000-0000E6060000}"/>
            </a:ext>
          </a:extLst>
        </xdr:cNvPr>
        <xdr:cNvSpPr/>
      </xdr:nvSpPr>
      <xdr:spPr>
        <a:xfrm>
          <a:off x="14859000" y="33394651"/>
          <a:ext cx="504825" cy="4572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lang="ru-RU" sz="1200" b="1"/>
            <a:t>11А</a:t>
          </a:r>
        </a:p>
      </xdr:txBody>
    </xdr:sp>
    <xdr:clientData/>
  </xdr:twoCellAnchor>
  <xdr:twoCellAnchor>
    <xdr:from>
      <xdr:col>21</xdr:col>
      <xdr:colOff>130175</xdr:colOff>
      <xdr:row>17</xdr:row>
      <xdr:rowOff>152400</xdr:rowOff>
    </xdr:from>
    <xdr:to>
      <xdr:col>21</xdr:col>
      <xdr:colOff>434975</xdr:colOff>
      <xdr:row>17</xdr:row>
      <xdr:rowOff>161925</xdr:rowOff>
    </xdr:to>
    <xdr:cxnSp macro="">
      <xdr:nvCxnSpPr>
        <xdr:cNvPr id="80" name="Прямая соединительная линия 79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CxnSpPr/>
      </xdr:nvCxnSpPr>
      <xdr:spPr>
        <a:xfrm flipV="1">
          <a:off x="12931775" y="4851400"/>
          <a:ext cx="304800" cy="952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41275</xdr:colOff>
      <xdr:row>20</xdr:row>
      <xdr:rowOff>12700</xdr:rowOff>
    </xdr:from>
    <xdr:to>
      <xdr:col>16</xdr:col>
      <xdr:colOff>381000</xdr:colOff>
      <xdr:row>20</xdr:row>
      <xdr:rowOff>15875</xdr:rowOff>
    </xdr:to>
    <xdr:cxnSp macro="">
      <xdr:nvCxnSpPr>
        <xdr:cNvPr id="99" name="Прямая соединительная линия 98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CxnSpPr/>
      </xdr:nvCxnSpPr>
      <xdr:spPr>
        <a:xfrm flipV="1">
          <a:off x="9794875" y="5283200"/>
          <a:ext cx="339725" cy="317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590550</xdr:colOff>
      <xdr:row>50</xdr:row>
      <xdr:rowOff>38100</xdr:rowOff>
    </xdr:from>
    <xdr:to>
      <xdr:col>24</xdr:col>
      <xdr:colOff>600075</xdr:colOff>
      <xdr:row>51</xdr:row>
      <xdr:rowOff>190500</xdr:rowOff>
    </xdr:to>
    <xdr:cxnSp macro="">
      <xdr:nvCxnSpPr>
        <xdr:cNvPr id="137" name="Прямая соединительная линия 13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CxnSpPr/>
      </xdr:nvCxnSpPr>
      <xdr:spPr>
        <a:xfrm flipH="1" flipV="1">
          <a:off x="15220950" y="11306175"/>
          <a:ext cx="9525" cy="3524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257175</xdr:colOff>
      <xdr:row>59</xdr:row>
      <xdr:rowOff>114300</xdr:rowOff>
    </xdr:from>
    <xdr:to>
      <xdr:col>21</xdr:col>
      <xdr:colOff>9525</xdr:colOff>
      <xdr:row>59</xdr:row>
      <xdr:rowOff>114300</xdr:rowOff>
    </xdr:to>
    <xdr:cxnSp macro="">
      <xdr:nvCxnSpPr>
        <xdr:cNvPr id="141" name="Прямая соединительная линия 140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CxnSpPr/>
      </xdr:nvCxnSpPr>
      <xdr:spPr>
        <a:xfrm>
          <a:off x="12449175" y="13277850"/>
          <a:ext cx="361950" cy="0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552450</xdr:colOff>
      <xdr:row>56</xdr:row>
      <xdr:rowOff>90487</xdr:rowOff>
    </xdr:from>
    <xdr:to>
      <xdr:col>17</xdr:col>
      <xdr:colOff>371475</xdr:colOff>
      <xdr:row>56</xdr:row>
      <xdr:rowOff>104775</xdr:rowOff>
    </xdr:to>
    <xdr:cxnSp macro="">
      <xdr:nvCxnSpPr>
        <xdr:cNvPr id="143" name="Прямая соединительная линия 14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CxnSpPr/>
      </xdr:nvCxnSpPr>
      <xdr:spPr>
        <a:xfrm flipV="1">
          <a:off x="9696450" y="12558712"/>
          <a:ext cx="1038225" cy="14288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600075</xdr:colOff>
      <xdr:row>59</xdr:row>
      <xdr:rowOff>104775</xdr:rowOff>
    </xdr:from>
    <xdr:to>
      <xdr:col>31</xdr:col>
      <xdr:colOff>9525</xdr:colOff>
      <xdr:row>60</xdr:row>
      <xdr:rowOff>180975</xdr:rowOff>
    </xdr:to>
    <xdr:cxnSp macro="">
      <xdr:nvCxnSpPr>
        <xdr:cNvPr id="159" name="Прямая соединительная линия 15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CxnSpPr/>
      </xdr:nvCxnSpPr>
      <xdr:spPr>
        <a:xfrm flipV="1">
          <a:off x="18888075" y="13268325"/>
          <a:ext cx="19050" cy="276225"/>
        </a:xfrm>
        <a:prstGeom prst="line">
          <a:avLst/>
        </a:prstGeom>
        <a:ln w="222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444500</xdr:colOff>
      <xdr:row>61</xdr:row>
      <xdr:rowOff>104775</xdr:rowOff>
    </xdr:from>
    <xdr:to>
      <xdr:col>33</xdr:col>
      <xdr:colOff>454025</xdr:colOff>
      <xdr:row>63</xdr:row>
      <xdr:rowOff>66675</xdr:rowOff>
    </xdr:to>
    <xdr:cxnSp macro="">
      <xdr:nvCxnSpPr>
        <xdr:cNvPr id="167" name="Прямая соединительная линия 166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CxnSpPr/>
      </xdr:nvCxnSpPr>
      <xdr:spPr>
        <a:xfrm flipV="1">
          <a:off x="20967700" y="14354175"/>
          <a:ext cx="9525" cy="368300"/>
        </a:xfrm>
        <a:prstGeom prst="line">
          <a:avLst/>
        </a:prstGeom>
        <a:ln w="222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504825</xdr:colOff>
      <xdr:row>88</xdr:row>
      <xdr:rowOff>63500</xdr:rowOff>
    </xdr:from>
    <xdr:to>
      <xdr:col>33</xdr:col>
      <xdr:colOff>901700</xdr:colOff>
      <xdr:row>88</xdr:row>
      <xdr:rowOff>76200</xdr:rowOff>
    </xdr:to>
    <xdr:cxnSp macro="">
      <xdr:nvCxnSpPr>
        <xdr:cNvPr id="191" name="Прямая соединительная линия 190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CxnSpPr/>
      </xdr:nvCxnSpPr>
      <xdr:spPr>
        <a:xfrm flipV="1">
          <a:off x="21028025" y="19748500"/>
          <a:ext cx="396875" cy="12700"/>
        </a:xfrm>
        <a:prstGeom prst="line">
          <a:avLst/>
        </a:prstGeom>
        <a:ln w="222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139701</xdr:colOff>
      <xdr:row>65</xdr:row>
      <xdr:rowOff>63500</xdr:rowOff>
    </xdr:from>
    <xdr:to>
      <xdr:col>47</xdr:col>
      <xdr:colOff>152400</xdr:colOff>
      <xdr:row>66</xdr:row>
      <xdr:rowOff>177800</xdr:rowOff>
    </xdr:to>
    <xdr:cxnSp macro="">
      <xdr:nvCxnSpPr>
        <xdr:cNvPr id="197" name="Прямая соединительная линия 196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CxnSpPr/>
      </xdr:nvCxnSpPr>
      <xdr:spPr>
        <a:xfrm flipV="1">
          <a:off x="28790901" y="14516100"/>
          <a:ext cx="12699" cy="31750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349250</xdr:colOff>
      <xdr:row>52</xdr:row>
      <xdr:rowOff>19050</xdr:rowOff>
    </xdr:from>
    <xdr:to>
      <xdr:col>45</xdr:col>
      <xdr:colOff>349250</xdr:colOff>
      <xdr:row>53</xdr:row>
      <xdr:rowOff>88900</xdr:rowOff>
    </xdr:to>
    <xdr:cxnSp macro="">
      <xdr:nvCxnSpPr>
        <xdr:cNvPr id="200" name="Прямая соединительная линия 199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CxnSpPr/>
      </xdr:nvCxnSpPr>
      <xdr:spPr>
        <a:xfrm flipV="1">
          <a:off x="27781250" y="11766550"/>
          <a:ext cx="0" cy="27305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12700</xdr:colOff>
      <xdr:row>38</xdr:row>
      <xdr:rowOff>95250</xdr:rowOff>
    </xdr:from>
    <xdr:to>
      <xdr:col>51</xdr:col>
      <xdr:colOff>298450</xdr:colOff>
      <xdr:row>38</xdr:row>
      <xdr:rowOff>104775</xdr:rowOff>
    </xdr:to>
    <xdr:cxnSp macro="">
      <xdr:nvCxnSpPr>
        <xdr:cNvPr id="207" name="Прямая соединительная линия 206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CxnSpPr/>
      </xdr:nvCxnSpPr>
      <xdr:spPr>
        <a:xfrm flipV="1">
          <a:off x="31102300" y="8883650"/>
          <a:ext cx="285750" cy="952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482600</xdr:colOff>
      <xdr:row>38</xdr:row>
      <xdr:rowOff>76200</xdr:rowOff>
    </xdr:from>
    <xdr:to>
      <xdr:col>47</xdr:col>
      <xdr:colOff>206375</xdr:colOff>
      <xdr:row>38</xdr:row>
      <xdr:rowOff>95250</xdr:rowOff>
    </xdr:to>
    <xdr:cxnSp macro="">
      <xdr:nvCxnSpPr>
        <xdr:cNvPr id="210" name="Прямая соединительная линия 209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CxnSpPr/>
      </xdr:nvCxnSpPr>
      <xdr:spPr>
        <a:xfrm flipV="1">
          <a:off x="28524200" y="8864600"/>
          <a:ext cx="333375" cy="1905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333375</xdr:colOff>
      <xdr:row>89</xdr:row>
      <xdr:rowOff>95250</xdr:rowOff>
    </xdr:from>
    <xdr:to>
      <xdr:col>47</xdr:col>
      <xdr:colOff>333375</xdr:colOff>
      <xdr:row>90</xdr:row>
      <xdr:rowOff>180975</xdr:rowOff>
    </xdr:to>
    <xdr:cxnSp macro="">
      <xdr:nvCxnSpPr>
        <xdr:cNvPr id="228" name="Прямая соединительная линия 227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CxnSpPr/>
      </xdr:nvCxnSpPr>
      <xdr:spPr>
        <a:xfrm flipV="1">
          <a:off x="29594175" y="19011900"/>
          <a:ext cx="0" cy="2762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3175</xdr:colOff>
      <xdr:row>88</xdr:row>
      <xdr:rowOff>63500</xdr:rowOff>
    </xdr:from>
    <xdr:to>
      <xdr:col>43</xdr:col>
      <xdr:colOff>365125</xdr:colOff>
      <xdr:row>88</xdr:row>
      <xdr:rowOff>73025</xdr:rowOff>
    </xdr:to>
    <xdr:cxnSp macro="">
      <xdr:nvCxnSpPr>
        <xdr:cNvPr id="232" name="Прямая соединительная линия 231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CxnSpPr/>
      </xdr:nvCxnSpPr>
      <xdr:spPr>
        <a:xfrm flipV="1">
          <a:off x="26215975" y="19189700"/>
          <a:ext cx="361950" cy="9525"/>
        </a:xfrm>
        <a:prstGeom prst="line">
          <a:avLst/>
        </a:prstGeom>
        <a:ln w="222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466725</xdr:colOff>
      <xdr:row>86</xdr:row>
      <xdr:rowOff>76200</xdr:rowOff>
    </xdr:from>
    <xdr:to>
      <xdr:col>18</xdr:col>
      <xdr:colOff>161925</xdr:colOff>
      <xdr:row>86</xdr:row>
      <xdr:rowOff>76200</xdr:rowOff>
    </xdr:to>
    <xdr:cxnSp macro="">
      <xdr:nvCxnSpPr>
        <xdr:cNvPr id="238" name="Прямая соединительная линия 237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CxnSpPr/>
      </xdr:nvCxnSpPr>
      <xdr:spPr>
        <a:xfrm>
          <a:off x="10829925" y="18345150"/>
          <a:ext cx="3048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266700</xdr:colOff>
      <xdr:row>36</xdr:row>
      <xdr:rowOff>47625</xdr:rowOff>
    </xdr:from>
    <xdr:to>
      <xdr:col>30</xdr:col>
      <xdr:colOff>266700</xdr:colOff>
      <xdr:row>38</xdr:row>
      <xdr:rowOff>19050</xdr:rowOff>
    </xdr:to>
    <xdr:cxnSp macro="">
      <xdr:nvCxnSpPr>
        <xdr:cNvPr id="243" name="Прямая соединительная линия 242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CxnSpPr/>
      </xdr:nvCxnSpPr>
      <xdr:spPr>
        <a:xfrm flipV="1">
          <a:off x="18554700" y="8401050"/>
          <a:ext cx="0" cy="352425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276225</xdr:colOff>
      <xdr:row>122</xdr:row>
      <xdr:rowOff>101600</xdr:rowOff>
    </xdr:from>
    <xdr:to>
      <xdr:col>41</xdr:col>
      <xdr:colOff>600075</xdr:colOff>
      <xdr:row>122</xdr:row>
      <xdr:rowOff>111125</xdr:rowOff>
    </xdr:to>
    <xdr:cxnSp macro="">
      <xdr:nvCxnSpPr>
        <xdr:cNvPr id="252" name="Прямая соединительная линия 251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CxnSpPr/>
      </xdr:nvCxnSpPr>
      <xdr:spPr>
        <a:xfrm>
          <a:off x="25841325" y="27241500"/>
          <a:ext cx="323850" cy="95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552450</xdr:colOff>
      <xdr:row>147</xdr:row>
      <xdr:rowOff>57150</xdr:rowOff>
    </xdr:from>
    <xdr:to>
      <xdr:col>55</xdr:col>
      <xdr:colOff>66675</xdr:colOff>
      <xdr:row>149</xdr:row>
      <xdr:rowOff>161925</xdr:rowOff>
    </xdr:to>
    <xdr:sp macro="" textlink="">
      <xdr:nvSpPr>
        <xdr:cNvPr id="128" name="Овал 127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/>
      </xdr:nvSpPr>
      <xdr:spPr>
        <a:xfrm>
          <a:off x="33470850" y="31765875"/>
          <a:ext cx="733425" cy="4857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000">
              <a:solidFill>
                <a:sysClr val="windowText" lastClr="000000"/>
              </a:solidFill>
            </a:rPr>
            <a:t>ТК20а</a:t>
          </a:r>
        </a:p>
      </xdr:txBody>
    </xdr:sp>
    <xdr:clientData/>
  </xdr:twoCellAnchor>
  <xdr:twoCellAnchor>
    <xdr:from>
      <xdr:col>54</xdr:col>
      <xdr:colOff>309563</xdr:colOff>
      <xdr:row>149</xdr:row>
      <xdr:rowOff>161925</xdr:rowOff>
    </xdr:from>
    <xdr:to>
      <xdr:col>54</xdr:col>
      <xdr:colOff>333375</xdr:colOff>
      <xdr:row>152</xdr:row>
      <xdr:rowOff>38100</xdr:rowOff>
    </xdr:to>
    <xdr:cxnSp macro="">
      <xdr:nvCxnSpPr>
        <xdr:cNvPr id="144" name="Прямая соединительная линия 14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CxnSpPr>
          <a:stCxn id="128" idx="4"/>
        </xdr:cNvCxnSpPr>
      </xdr:nvCxnSpPr>
      <xdr:spPr>
        <a:xfrm>
          <a:off x="33837563" y="32251650"/>
          <a:ext cx="23812" cy="4476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314325</xdr:colOff>
      <xdr:row>152</xdr:row>
      <xdr:rowOff>57150</xdr:rowOff>
    </xdr:from>
    <xdr:to>
      <xdr:col>55</xdr:col>
      <xdr:colOff>504825</xdr:colOff>
      <xdr:row>152</xdr:row>
      <xdr:rowOff>57152</xdr:rowOff>
    </xdr:to>
    <xdr:cxnSp macro="">
      <xdr:nvCxnSpPr>
        <xdr:cNvPr id="149" name="Прямая соединительная линия 148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CxnSpPr/>
      </xdr:nvCxnSpPr>
      <xdr:spPr>
        <a:xfrm>
          <a:off x="33842325" y="32842200"/>
          <a:ext cx="800100" cy="2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495300</xdr:colOff>
      <xdr:row>151</xdr:row>
      <xdr:rowOff>19050</xdr:rowOff>
    </xdr:from>
    <xdr:to>
      <xdr:col>55</xdr:col>
      <xdr:colOff>495300</xdr:colOff>
      <xdr:row>152</xdr:row>
      <xdr:rowOff>57151</xdr:rowOff>
    </xdr:to>
    <xdr:cxnSp macro="">
      <xdr:nvCxnSpPr>
        <xdr:cNvPr id="156" name="Прямая соединительная линия 155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CxnSpPr/>
      </xdr:nvCxnSpPr>
      <xdr:spPr>
        <a:xfrm flipV="1">
          <a:off x="34632900" y="32613600"/>
          <a:ext cx="0" cy="22860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558800</xdr:colOff>
      <xdr:row>115</xdr:row>
      <xdr:rowOff>142875</xdr:rowOff>
    </xdr:from>
    <xdr:to>
      <xdr:col>36</xdr:col>
      <xdr:colOff>200027</xdr:colOff>
      <xdr:row>116</xdr:row>
      <xdr:rowOff>101600</xdr:rowOff>
    </xdr:to>
    <xdr:cxnSp macro="">
      <xdr:nvCxnSpPr>
        <xdr:cNvPr id="92" name="Прямая со стрелкой 91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CxnSpPr/>
      </xdr:nvCxnSpPr>
      <xdr:spPr>
        <a:xfrm flipH="1">
          <a:off x="22466300" y="25771475"/>
          <a:ext cx="250827" cy="161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241300</xdr:colOff>
      <xdr:row>104</xdr:row>
      <xdr:rowOff>381000</xdr:rowOff>
    </xdr:from>
    <xdr:to>
      <xdr:col>62</xdr:col>
      <xdr:colOff>38100</xdr:colOff>
      <xdr:row>104</xdr:row>
      <xdr:rowOff>392114</xdr:rowOff>
    </xdr:to>
    <xdr:cxnSp macro="">
      <xdr:nvCxnSpPr>
        <xdr:cNvPr id="93" name="Прямая соединительная линия 9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CxnSpPr>
          <a:endCxn id="1681" idx="3"/>
        </xdr:cNvCxnSpPr>
      </xdr:nvCxnSpPr>
      <xdr:spPr>
        <a:xfrm flipH="1">
          <a:off x="37998400" y="23622000"/>
          <a:ext cx="406400" cy="11114"/>
        </a:xfrm>
        <a:prstGeom prst="line">
          <a:avLst/>
        </a:prstGeom>
        <a:ln w="2222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72</xdr:col>
      <xdr:colOff>152400</xdr:colOff>
      <xdr:row>169</xdr:row>
      <xdr:rowOff>114301</xdr:rowOff>
    </xdr:from>
    <xdr:to>
      <xdr:col>72</xdr:col>
      <xdr:colOff>152402</xdr:colOff>
      <xdr:row>171</xdr:row>
      <xdr:rowOff>66675</xdr:rowOff>
    </xdr:to>
    <xdr:cxnSp macro="">
      <xdr:nvCxnSpPr>
        <xdr:cNvPr id="98" name="Прямая соединительная линия 97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CxnSpPr/>
      </xdr:nvCxnSpPr>
      <xdr:spPr>
        <a:xfrm flipV="1">
          <a:off x="44653200" y="36566476"/>
          <a:ext cx="2" cy="54292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295275</xdr:colOff>
      <xdr:row>167</xdr:row>
      <xdr:rowOff>47625</xdr:rowOff>
    </xdr:from>
    <xdr:to>
      <xdr:col>70</xdr:col>
      <xdr:colOff>457200</xdr:colOff>
      <xdr:row>168</xdr:row>
      <xdr:rowOff>219075</xdr:rowOff>
    </xdr:to>
    <xdr:sp macro="" textlink="">
      <xdr:nvSpPr>
        <xdr:cNvPr id="105" name="Прямоугольник 104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/>
      </xdr:nvSpPr>
      <xdr:spPr>
        <a:xfrm>
          <a:off x="43033950" y="35909250"/>
          <a:ext cx="771525" cy="466725"/>
        </a:xfrm>
        <a:prstGeom prst="rect">
          <a:avLst/>
        </a:prstGeom>
        <a:solidFill>
          <a:schemeClr val="accent3"/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</a:rPr>
            <a:t>Гараж</a:t>
          </a:r>
        </a:p>
      </xdr:txBody>
    </xdr:sp>
    <xdr:clientData/>
  </xdr:twoCellAnchor>
  <xdr:twoCellAnchor>
    <xdr:from>
      <xdr:col>71</xdr:col>
      <xdr:colOff>571500</xdr:colOff>
      <xdr:row>167</xdr:row>
      <xdr:rowOff>285751</xdr:rowOff>
    </xdr:from>
    <xdr:to>
      <xdr:col>73</xdr:col>
      <xdr:colOff>152400</xdr:colOff>
      <xdr:row>169</xdr:row>
      <xdr:rowOff>95251</xdr:rowOff>
    </xdr:to>
    <xdr:sp macro="" textlink="">
      <xdr:nvSpPr>
        <xdr:cNvPr id="111" name="Прямоугольник 110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/>
      </xdr:nvSpPr>
      <xdr:spPr>
        <a:xfrm>
          <a:off x="44453175" y="36147376"/>
          <a:ext cx="762000" cy="400050"/>
        </a:xfrm>
        <a:prstGeom prst="rect">
          <a:avLst/>
        </a:prstGeom>
        <a:solidFill>
          <a:schemeClr val="accent3"/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Оранжерея</a:t>
          </a:r>
        </a:p>
      </xdr:txBody>
    </xdr:sp>
    <xdr:clientData/>
  </xdr:twoCellAnchor>
  <xdr:twoCellAnchor>
    <xdr:from>
      <xdr:col>70</xdr:col>
      <xdr:colOff>466725</xdr:colOff>
      <xdr:row>168</xdr:row>
      <xdr:rowOff>190500</xdr:rowOff>
    </xdr:from>
    <xdr:to>
      <xdr:col>71</xdr:col>
      <xdr:colOff>266700</xdr:colOff>
      <xdr:row>168</xdr:row>
      <xdr:rowOff>190500</xdr:rowOff>
    </xdr:to>
    <xdr:cxnSp macro="">
      <xdr:nvCxnSpPr>
        <xdr:cNvPr id="136" name="Прямая соединительная линия 13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CxnSpPr/>
      </xdr:nvCxnSpPr>
      <xdr:spPr>
        <a:xfrm>
          <a:off x="43815000" y="36347400"/>
          <a:ext cx="33337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152400</xdr:colOff>
      <xdr:row>87</xdr:row>
      <xdr:rowOff>180976</xdr:rowOff>
    </xdr:from>
    <xdr:to>
      <xdr:col>24</xdr:col>
      <xdr:colOff>333375</xdr:colOff>
      <xdr:row>88</xdr:row>
      <xdr:rowOff>0</xdr:rowOff>
    </xdr:to>
    <xdr:cxnSp macro="">
      <xdr:nvCxnSpPr>
        <xdr:cNvPr id="124" name="Прямая соединительная линия 123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CxnSpPr/>
      </xdr:nvCxnSpPr>
      <xdr:spPr>
        <a:xfrm flipV="1">
          <a:off x="14173200" y="18640426"/>
          <a:ext cx="790575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590550</xdr:colOff>
      <xdr:row>23</xdr:row>
      <xdr:rowOff>38100</xdr:rowOff>
    </xdr:from>
    <xdr:to>
      <xdr:col>27</xdr:col>
      <xdr:colOff>9525</xdr:colOff>
      <xdr:row>23</xdr:row>
      <xdr:rowOff>38100</xdr:rowOff>
    </xdr:to>
    <xdr:cxnSp macro="">
      <xdr:nvCxnSpPr>
        <xdr:cNvPr id="656" name="Прямая соединительная линия 655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CxnSpPr/>
      </xdr:nvCxnSpPr>
      <xdr:spPr>
        <a:xfrm>
          <a:off x="16440150" y="5838825"/>
          <a:ext cx="285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333375</xdr:colOff>
      <xdr:row>45</xdr:row>
      <xdr:rowOff>123825</xdr:rowOff>
    </xdr:from>
    <xdr:to>
      <xdr:col>32</xdr:col>
      <xdr:colOff>285750</xdr:colOff>
      <xdr:row>48</xdr:row>
      <xdr:rowOff>57150</xdr:rowOff>
    </xdr:to>
    <xdr:sp macro="" textlink="">
      <xdr:nvSpPr>
        <xdr:cNvPr id="357" name="Прямоугольник 356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SpPr/>
      </xdr:nvSpPr>
      <xdr:spPr>
        <a:xfrm>
          <a:off x="18621375" y="10401300"/>
          <a:ext cx="1171575" cy="5238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пер. Куракина, дом 7  (Д\сад №12)</a:t>
          </a:r>
        </a:p>
      </xdr:txBody>
    </xdr:sp>
    <xdr:clientData/>
  </xdr:twoCellAnchor>
  <xdr:twoCellAnchor>
    <xdr:from>
      <xdr:col>27</xdr:col>
      <xdr:colOff>514350</xdr:colOff>
      <xdr:row>54</xdr:row>
      <xdr:rowOff>76199</xdr:rowOff>
    </xdr:from>
    <xdr:to>
      <xdr:col>29</xdr:col>
      <xdr:colOff>219075</xdr:colOff>
      <xdr:row>56</xdr:row>
      <xdr:rowOff>104775</xdr:rowOff>
    </xdr:to>
    <xdr:sp macro="" textlink="">
      <xdr:nvSpPr>
        <xdr:cNvPr id="594" name="Прямоугольник 593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/>
      </xdr:nvSpPr>
      <xdr:spPr>
        <a:xfrm>
          <a:off x="16973550" y="12144374"/>
          <a:ext cx="923925" cy="42862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/>
        <a:lstStyle/>
        <a:p>
          <a:pPr algn="ctr"/>
          <a:r>
            <a:rPr lang="ru-RU" sz="1100"/>
            <a:t>пер.Кураки-на,  дом</a:t>
          </a:r>
          <a:r>
            <a:rPr lang="ru-RU" sz="1100" baseline="0"/>
            <a:t> </a:t>
          </a:r>
          <a:r>
            <a:rPr lang="ru-RU" sz="1100"/>
            <a:t>8 </a:t>
          </a:r>
        </a:p>
      </xdr:txBody>
    </xdr:sp>
    <xdr:clientData/>
  </xdr:twoCellAnchor>
  <xdr:twoCellAnchor>
    <xdr:from>
      <xdr:col>46</xdr:col>
      <xdr:colOff>547685</xdr:colOff>
      <xdr:row>85</xdr:row>
      <xdr:rowOff>165100</xdr:rowOff>
    </xdr:from>
    <xdr:to>
      <xdr:col>46</xdr:col>
      <xdr:colOff>547687</xdr:colOff>
      <xdr:row>88</xdr:row>
      <xdr:rowOff>142876</xdr:rowOff>
    </xdr:to>
    <xdr:cxnSp macro="">
      <xdr:nvCxnSpPr>
        <xdr:cNvPr id="222" name="Прямая соединительная линия 221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CxnSpPr>
          <a:stCxn id="220" idx="0"/>
          <a:endCxn id="227" idx="2"/>
        </xdr:cNvCxnSpPr>
      </xdr:nvCxnSpPr>
      <xdr:spPr>
        <a:xfrm flipV="1">
          <a:off x="29160785" y="19278600"/>
          <a:ext cx="2" cy="561976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46</xdr:col>
      <xdr:colOff>381000</xdr:colOff>
      <xdr:row>88</xdr:row>
      <xdr:rowOff>76200</xdr:rowOff>
    </xdr:from>
    <xdr:to>
      <xdr:col>47</xdr:col>
      <xdr:colOff>85725</xdr:colOff>
      <xdr:row>88</xdr:row>
      <xdr:rowOff>76201</xdr:rowOff>
    </xdr:to>
    <xdr:cxnSp macro="">
      <xdr:nvCxnSpPr>
        <xdr:cNvPr id="231" name="Прямая соединительная линия 230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CxnSpPr/>
      </xdr:nvCxnSpPr>
      <xdr:spPr>
        <a:xfrm>
          <a:off x="29032200" y="18802350"/>
          <a:ext cx="314325" cy="1"/>
        </a:xfrm>
        <a:prstGeom prst="line">
          <a:avLst/>
        </a:prstGeom>
        <a:ln w="222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571500</xdr:colOff>
      <xdr:row>193</xdr:row>
      <xdr:rowOff>85726</xdr:rowOff>
    </xdr:from>
    <xdr:to>
      <xdr:col>52</xdr:col>
      <xdr:colOff>152400</xdr:colOff>
      <xdr:row>193</xdr:row>
      <xdr:rowOff>95250</xdr:rowOff>
    </xdr:to>
    <xdr:cxnSp macro="">
      <xdr:nvCxnSpPr>
        <xdr:cNvPr id="277" name="Прямая соединительная линия 276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CxnSpPr/>
      </xdr:nvCxnSpPr>
      <xdr:spPr>
        <a:xfrm flipV="1">
          <a:off x="32270700" y="42738676"/>
          <a:ext cx="190500" cy="9524"/>
        </a:xfrm>
        <a:prstGeom prst="line">
          <a:avLst/>
        </a:prstGeom>
        <a:ln w="317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590550</xdr:colOff>
      <xdr:row>193</xdr:row>
      <xdr:rowOff>95250</xdr:rowOff>
    </xdr:from>
    <xdr:to>
      <xdr:col>51</xdr:col>
      <xdr:colOff>604838</xdr:colOff>
      <xdr:row>196</xdr:row>
      <xdr:rowOff>9525</xdr:rowOff>
    </xdr:to>
    <xdr:cxnSp macro="">
      <xdr:nvCxnSpPr>
        <xdr:cNvPr id="283" name="Прямая соединительная линия 282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CxnSpPr/>
      </xdr:nvCxnSpPr>
      <xdr:spPr>
        <a:xfrm>
          <a:off x="32289750" y="42748200"/>
          <a:ext cx="14288" cy="62865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130175</xdr:colOff>
      <xdr:row>111</xdr:row>
      <xdr:rowOff>101600</xdr:rowOff>
    </xdr:from>
    <xdr:to>
      <xdr:col>54</xdr:col>
      <xdr:colOff>139700</xdr:colOff>
      <xdr:row>112</xdr:row>
      <xdr:rowOff>177800</xdr:rowOff>
    </xdr:to>
    <xdr:cxnSp macro="">
      <xdr:nvCxnSpPr>
        <xdr:cNvPr id="45" name="Прямая соединительная линия 44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CxnSpPr/>
      </xdr:nvCxnSpPr>
      <xdr:spPr>
        <a:xfrm flipH="1">
          <a:off x="33620075" y="24942800"/>
          <a:ext cx="9525" cy="2667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485775</xdr:colOff>
      <xdr:row>193</xdr:row>
      <xdr:rowOff>76200</xdr:rowOff>
    </xdr:from>
    <xdr:to>
      <xdr:col>54</xdr:col>
      <xdr:colOff>428625</xdr:colOff>
      <xdr:row>197</xdr:row>
      <xdr:rowOff>419100</xdr:rowOff>
    </xdr:to>
    <xdr:sp macro="" textlink="">
      <xdr:nvSpPr>
        <xdr:cNvPr id="134" name="Прямоугольник 133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/>
      </xdr:nvSpPr>
      <xdr:spPr>
        <a:xfrm>
          <a:off x="33404175" y="42729150"/>
          <a:ext cx="552450" cy="129540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65</xdr:col>
      <xdr:colOff>333375</xdr:colOff>
      <xdr:row>197</xdr:row>
      <xdr:rowOff>504825</xdr:rowOff>
    </xdr:from>
    <xdr:to>
      <xdr:col>66</xdr:col>
      <xdr:colOff>123825</xdr:colOff>
      <xdr:row>197</xdr:row>
      <xdr:rowOff>600075</xdr:rowOff>
    </xdr:to>
    <xdr:cxnSp macro="">
      <xdr:nvCxnSpPr>
        <xdr:cNvPr id="253" name="Прямая соединительная линия 252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CxnSpPr/>
      </xdr:nvCxnSpPr>
      <xdr:spPr>
        <a:xfrm>
          <a:off x="40633650" y="44634150"/>
          <a:ext cx="400050" cy="952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400050</xdr:colOff>
      <xdr:row>147</xdr:row>
      <xdr:rowOff>133350</xdr:rowOff>
    </xdr:from>
    <xdr:to>
      <xdr:col>52</xdr:col>
      <xdr:colOff>409576</xdr:colOff>
      <xdr:row>149</xdr:row>
      <xdr:rowOff>76200</xdr:rowOff>
    </xdr:to>
    <xdr:cxnSp macro="">
      <xdr:nvCxnSpPr>
        <xdr:cNvPr id="20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32708850" y="31842075"/>
          <a:ext cx="9526" cy="32385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85725</xdr:colOff>
      <xdr:row>68</xdr:row>
      <xdr:rowOff>57150</xdr:rowOff>
    </xdr:from>
    <xdr:to>
      <xdr:col>30</xdr:col>
      <xdr:colOff>228600</xdr:colOff>
      <xdr:row>68</xdr:row>
      <xdr:rowOff>152400</xdr:rowOff>
    </xdr:to>
    <xdr:sp macro="" textlink="">
      <xdr:nvSpPr>
        <xdr:cNvPr id="15" name="Прямоугольник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xfrm>
          <a:off x="18373725" y="14820900"/>
          <a:ext cx="142875" cy="95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51</xdr:col>
      <xdr:colOff>190500</xdr:colOff>
      <xdr:row>188</xdr:row>
      <xdr:rowOff>28575</xdr:rowOff>
    </xdr:from>
    <xdr:to>
      <xdr:col>51</xdr:col>
      <xdr:colOff>523875</xdr:colOff>
      <xdr:row>188</xdr:row>
      <xdr:rowOff>38101</xdr:rowOff>
    </xdr:to>
    <xdr:cxnSp macro="">
      <xdr:nvCxnSpPr>
        <xdr:cNvPr id="155" name="Прямая соединительная линия 154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CxnSpPr/>
      </xdr:nvCxnSpPr>
      <xdr:spPr>
        <a:xfrm>
          <a:off x="31889700" y="41376600"/>
          <a:ext cx="333375" cy="9526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523875</xdr:colOff>
      <xdr:row>188</xdr:row>
      <xdr:rowOff>28575</xdr:rowOff>
    </xdr:from>
    <xdr:to>
      <xdr:col>51</xdr:col>
      <xdr:colOff>533400</xdr:colOff>
      <xdr:row>192</xdr:row>
      <xdr:rowOff>47625</xdr:rowOff>
    </xdr:to>
    <xdr:cxnSp macro="">
      <xdr:nvCxnSpPr>
        <xdr:cNvPr id="180" name="Прямая соединительная линия 179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CxnSpPr/>
      </xdr:nvCxnSpPr>
      <xdr:spPr>
        <a:xfrm>
          <a:off x="32223075" y="41376600"/>
          <a:ext cx="9525" cy="108585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533400</xdr:colOff>
      <xdr:row>192</xdr:row>
      <xdr:rowOff>47625</xdr:rowOff>
    </xdr:from>
    <xdr:to>
      <xdr:col>52</xdr:col>
      <xdr:colOff>142875</xdr:colOff>
      <xdr:row>192</xdr:row>
      <xdr:rowOff>47626</xdr:rowOff>
    </xdr:to>
    <xdr:cxnSp macro="">
      <xdr:nvCxnSpPr>
        <xdr:cNvPr id="189" name="Прямая соединительная линия 188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CxnSpPr/>
      </xdr:nvCxnSpPr>
      <xdr:spPr>
        <a:xfrm>
          <a:off x="32232600" y="42462450"/>
          <a:ext cx="219075" cy="1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142875</xdr:colOff>
      <xdr:row>192</xdr:row>
      <xdr:rowOff>57150</xdr:rowOff>
    </xdr:from>
    <xdr:to>
      <xdr:col>52</xdr:col>
      <xdr:colOff>142876</xdr:colOff>
      <xdr:row>193</xdr:row>
      <xdr:rowOff>76200</xdr:rowOff>
    </xdr:to>
    <xdr:cxnSp macro="">
      <xdr:nvCxnSpPr>
        <xdr:cNvPr id="201" name="Прямая соединительная линия 200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CxnSpPr/>
      </xdr:nvCxnSpPr>
      <xdr:spPr>
        <a:xfrm>
          <a:off x="32451675" y="42471975"/>
          <a:ext cx="1" cy="257175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180975</xdr:colOff>
      <xdr:row>174</xdr:row>
      <xdr:rowOff>174877</xdr:rowOff>
    </xdr:from>
    <xdr:to>
      <xdr:col>51</xdr:col>
      <xdr:colOff>355057</xdr:colOff>
      <xdr:row>174</xdr:row>
      <xdr:rowOff>180975</xdr:rowOff>
    </xdr:to>
    <xdr:cxnSp macro="">
      <xdr:nvCxnSpPr>
        <xdr:cNvPr id="161" name="Прямая соединительная линия 160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CxnSpPr/>
      </xdr:nvCxnSpPr>
      <xdr:spPr>
        <a:xfrm flipV="1">
          <a:off x="31880175" y="38122477"/>
          <a:ext cx="174082" cy="6098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142875</xdr:colOff>
      <xdr:row>13</xdr:row>
      <xdr:rowOff>104776</xdr:rowOff>
    </xdr:from>
    <xdr:to>
      <xdr:col>18</xdr:col>
      <xdr:colOff>466725</xdr:colOff>
      <xdr:row>16</xdr:row>
      <xdr:rowOff>9526</xdr:rowOff>
    </xdr:to>
    <xdr:sp macro="" textlink="">
      <xdr:nvSpPr>
        <xdr:cNvPr id="122" name="Прямоугольник 121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/>
      </xdr:nvSpPr>
      <xdr:spPr>
        <a:xfrm>
          <a:off x="10506075" y="3857626"/>
          <a:ext cx="933450" cy="4762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>
              <a:solidFill>
                <a:sysClr val="windowText" lastClr="000000"/>
              </a:solidFill>
            </a:rPr>
            <a:t>Набережная   дом №4</a:t>
          </a:r>
        </a:p>
      </xdr:txBody>
    </xdr:sp>
    <xdr:clientData/>
  </xdr:twoCellAnchor>
  <xdr:twoCellAnchor>
    <xdr:from>
      <xdr:col>30</xdr:col>
      <xdr:colOff>138113</xdr:colOff>
      <xdr:row>68</xdr:row>
      <xdr:rowOff>152400</xdr:rowOff>
    </xdr:from>
    <xdr:to>
      <xdr:col>30</xdr:col>
      <xdr:colOff>157163</xdr:colOff>
      <xdr:row>69</xdr:row>
      <xdr:rowOff>180975</xdr:rowOff>
    </xdr:to>
    <xdr:cxnSp macro="">
      <xdr:nvCxnSpPr>
        <xdr:cNvPr id="140" name="Прямая соединительная линия 13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CxnSpPr>
          <a:stCxn id="15" idx="2"/>
          <a:endCxn id="32" idx="0"/>
        </xdr:cNvCxnSpPr>
      </xdr:nvCxnSpPr>
      <xdr:spPr>
        <a:xfrm flipH="1">
          <a:off x="18426113" y="14916150"/>
          <a:ext cx="19050" cy="219075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149225</xdr:colOff>
      <xdr:row>66</xdr:row>
      <xdr:rowOff>158751</xdr:rowOff>
    </xdr:from>
    <xdr:to>
      <xdr:col>30</xdr:col>
      <xdr:colOff>355600</xdr:colOff>
      <xdr:row>66</xdr:row>
      <xdr:rowOff>165100</xdr:rowOff>
    </xdr:to>
    <xdr:cxnSp macro="">
      <xdr:nvCxnSpPr>
        <xdr:cNvPr id="194" name="Прямая соединительная линия 193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CxnSpPr/>
      </xdr:nvCxnSpPr>
      <xdr:spPr>
        <a:xfrm>
          <a:off x="18437225" y="14814551"/>
          <a:ext cx="206375" cy="6349"/>
        </a:xfrm>
        <a:prstGeom prst="line">
          <a:avLst/>
        </a:prstGeom>
        <a:ln w="22225">
          <a:solidFill>
            <a:schemeClr val="tx2"/>
          </a:solidFill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342900</xdr:colOff>
      <xdr:row>65</xdr:row>
      <xdr:rowOff>152400</xdr:rowOff>
    </xdr:from>
    <xdr:to>
      <xdr:col>30</xdr:col>
      <xdr:colOff>342900</xdr:colOff>
      <xdr:row>67</xdr:row>
      <xdr:rowOff>0</xdr:rowOff>
    </xdr:to>
    <xdr:cxnSp macro="">
      <xdr:nvCxnSpPr>
        <xdr:cNvPr id="215" name="Прямая соединительная линия 214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CxnSpPr/>
      </xdr:nvCxnSpPr>
      <xdr:spPr>
        <a:xfrm flipV="1">
          <a:off x="18630900" y="14605000"/>
          <a:ext cx="0" cy="254000"/>
        </a:xfrm>
        <a:prstGeom prst="line">
          <a:avLst/>
        </a:prstGeom>
        <a:ln w="25400">
          <a:solidFill>
            <a:schemeClr val="tx2"/>
          </a:solidFill>
          <a:prstDash val="sys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203201</xdr:colOff>
      <xdr:row>65</xdr:row>
      <xdr:rowOff>139700</xdr:rowOff>
    </xdr:from>
    <xdr:to>
      <xdr:col>30</xdr:col>
      <xdr:colOff>355600</xdr:colOff>
      <xdr:row>65</xdr:row>
      <xdr:rowOff>139701</xdr:rowOff>
    </xdr:to>
    <xdr:cxnSp macro="">
      <xdr:nvCxnSpPr>
        <xdr:cNvPr id="233" name="Прямая соединительная линия 232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CxnSpPr/>
      </xdr:nvCxnSpPr>
      <xdr:spPr>
        <a:xfrm flipH="1">
          <a:off x="18491201" y="14592300"/>
          <a:ext cx="152399" cy="1"/>
        </a:xfrm>
        <a:prstGeom prst="line">
          <a:avLst/>
        </a:prstGeom>
        <a:ln w="25400">
          <a:solidFill>
            <a:schemeClr val="tx2"/>
          </a:solidFill>
          <a:prstDash val="sys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166688</xdr:colOff>
      <xdr:row>64</xdr:row>
      <xdr:rowOff>95251</xdr:rowOff>
    </xdr:from>
    <xdr:to>
      <xdr:col>30</xdr:col>
      <xdr:colOff>171450</xdr:colOff>
      <xdr:row>65</xdr:row>
      <xdr:rowOff>142877</xdr:rowOff>
    </xdr:to>
    <xdr:cxnSp macro="">
      <xdr:nvCxnSpPr>
        <xdr:cNvPr id="244" name="Прямая соединительная линия 243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CxnSpPr>
          <a:endCxn id="35" idx="4"/>
        </xdr:cNvCxnSpPr>
      </xdr:nvCxnSpPr>
      <xdr:spPr>
        <a:xfrm flipH="1" flipV="1">
          <a:off x="18454688" y="14344651"/>
          <a:ext cx="4762" cy="250826"/>
        </a:xfrm>
        <a:prstGeom prst="line">
          <a:avLst/>
        </a:prstGeom>
        <a:ln w="25400">
          <a:solidFill>
            <a:schemeClr val="tx2"/>
          </a:solidFill>
          <a:prstDash val="dashDot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215900</xdr:colOff>
      <xdr:row>66</xdr:row>
      <xdr:rowOff>180975</xdr:rowOff>
    </xdr:from>
    <xdr:to>
      <xdr:col>31</xdr:col>
      <xdr:colOff>53976</xdr:colOff>
      <xdr:row>68</xdr:row>
      <xdr:rowOff>15876</xdr:rowOff>
    </xdr:to>
    <xdr:cxnSp macro="">
      <xdr:nvCxnSpPr>
        <xdr:cNvPr id="315" name="Прямая со стрелкой 314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CxnSpPr/>
      </xdr:nvCxnSpPr>
      <xdr:spPr>
        <a:xfrm flipH="1" flipV="1">
          <a:off x="18503900" y="14836775"/>
          <a:ext cx="447676" cy="24130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38100</xdr:colOff>
      <xdr:row>68</xdr:row>
      <xdr:rowOff>1</xdr:rowOff>
    </xdr:from>
    <xdr:to>
      <xdr:col>31</xdr:col>
      <xdr:colOff>352425</xdr:colOff>
      <xdr:row>68</xdr:row>
      <xdr:rowOff>9525</xdr:rowOff>
    </xdr:to>
    <xdr:cxnSp macro="">
      <xdr:nvCxnSpPr>
        <xdr:cNvPr id="326" name="Прямая соединительная линия 325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CxnSpPr/>
      </xdr:nvCxnSpPr>
      <xdr:spPr>
        <a:xfrm>
          <a:off x="18935700" y="14763751"/>
          <a:ext cx="31432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238126</xdr:colOff>
      <xdr:row>64</xdr:row>
      <xdr:rowOff>177800</xdr:rowOff>
    </xdr:from>
    <xdr:to>
      <xdr:col>30</xdr:col>
      <xdr:colOff>596900</xdr:colOff>
      <xdr:row>65</xdr:row>
      <xdr:rowOff>111125</xdr:rowOff>
    </xdr:to>
    <xdr:cxnSp macro="">
      <xdr:nvCxnSpPr>
        <xdr:cNvPr id="333" name="Прямая со стрелкой 332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CxnSpPr/>
      </xdr:nvCxnSpPr>
      <xdr:spPr>
        <a:xfrm flipH="1">
          <a:off x="18526126" y="14427200"/>
          <a:ext cx="358774" cy="136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64</xdr:row>
      <xdr:rowOff>171450</xdr:rowOff>
    </xdr:from>
    <xdr:to>
      <xdr:col>31</xdr:col>
      <xdr:colOff>295275</xdr:colOff>
      <xdr:row>64</xdr:row>
      <xdr:rowOff>171450</xdr:rowOff>
    </xdr:to>
    <xdr:cxnSp macro="">
      <xdr:nvCxnSpPr>
        <xdr:cNvPr id="343" name="Прямая соединительная линия 342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CxnSpPr/>
      </xdr:nvCxnSpPr>
      <xdr:spPr>
        <a:xfrm>
          <a:off x="18897600" y="14173200"/>
          <a:ext cx="2952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590550</xdr:colOff>
      <xdr:row>136</xdr:row>
      <xdr:rowOff>180976</xdr:rowOff>
    </xdr:from>
    <xdr:to>
      <xdr:col>52</xdr:col>
      <xdr:colOff>200025</xdr:colOff>
      <xdr:row>137</xdr:row>
      <xdr:rowOff>0</xdr:rowOff>
    </xdr:to>
    <xdr:cxnSp macro="">
      <xdr:nvCxnSpPr>
        <xdr:cNvPr id="131" name="Прямая соединительная линия 130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CxnSpPr/>
      </xdr:nvCxnSpPr>
      <xdr:spPr>
        <a:xfrm>
          <a:off x="32289750" y="29108401"/>
          <a:ext cx="219075" cy="9524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135</xdr:row>
      <xdr:rowOff>104775</xdr:rowOff>
    </xdr:from>
    <xdr:to>
      <xdr:col>52</xdr:col>
      <xdr:colOff>200025</xdr:colOff>
      <xdr:row>135</xdr:row>
      <xdr:rowOff>114301</xdr:rowOff>
    </xdr:to>
    <xdr:cxnSp macro="">
      <xdr:nvCxnSpPr>
        <xdr:cNvPr id="150" name="Прямая соединительная линия 14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CxnSpPr/>
      </xdr:nvCxnSpPr>
      <xdr:spPr>
        <a:xfrm>
          <a:off x="32308800" y="28841700"/>
          <a:ext cx="200025" cy="9526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180975</xdr:colOff>
      <xdr:row>135</xdr:row>
      <xdr:rowOff>88900</xdr:rowOff>
    </xdr:from>
    <xdr:to>
      <xdr:col>52</xdr:col>
      <xdr:colOff>190500</xdr:colOff>
      <xdr:row>137</xdr:row>
      <xdr:rowOff>0</xdr:rowOff>
    </xdr:to>
    <xdr:cxnSp macro="">
      <xdr:nvCxnSpPr>
        <xdr:cNvPr id="181" name="Прямая соединительная линия 180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CxnSpPr/>
      </xdr:nvCxnSpPr>
      <xdr:spPr>
        <a:xfrm flipH="1">
          <a:off x="32451675" y="29870400"/>
          <a:ext cx="9525" cy="29210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600075</xdr:colOff>
      <xdr:row>129</xdr:row>
      <xdr:rowOff>0</xdr:rowOff>
    </xdr:from>
    <xdr:to>
      <xdr:col>51</xdr:col>
      <xdr:colOff>600075</xdr:colOff>
      <xdr:row>135</xdr:row>
      <xdr:rowOff>114300</xdr:rowOff>
    </xdr:to>
    <xdr:cxnSp macro="">
      <xdr:nvCxnSpPr>
        <xdr:cNvPr id="206" name="Прямая соединительная линия 205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CxnSpPr/>
      </xdr:nvCxnSpPr>
      <xdr:spPr>
        <a:xfrm>
          <a:off x="32299275" y="27593925"/>
          <a:ext cx="0" cy="1257300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581025</xdr:colOff>
      <xdr:row>58</xdr:row>
      <xdr:rowOff>171452</xdr:rowOff>
    </xdr:from>
    <xdr:to>
      <xdr:col>22</xdr:col>
      <xdr:colOff>76200</xdr:colOff>
      <xdr:row>60</xdr:row>
      <xdr:rowOff>28575</xdr:rowOff>
    </xdr:to>
    <xdr:sp macro="" textlink="">
      <xdr:nvSpPr>
        <xdr:cNvPr id="287" name="Овал 286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/>
      </xdr:nvSpPr>
      <xdr:spPr>
        <a:xfrm>
          <a:off x="12773025" y="13039727"/>
          <a:ext cx="714375" cy="35242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ТК78</a:t>
          </a:r>
        </a:p>
      </xdr:txBody>
    </xdr:sp>
    <xdr:clientData/>
  </xdr:twoCellAnchor>
  <xdr:twoCellAnchor>
    <xdr:from>
      <xdr:col>21</xdr:col>
      <xdr:colOff>314325</xdr:colOff>
      <xdr:row>56</xdr:row>
      <xdr:rowOff>19050</xdr:rowOff>
    </xdr:from>
    <xdr:to>
      <xdr:col>21</xdr:col>
      <xdr:colOff>328613</xdr:colOff>
      <xdr:row>58</xdr:row>
      <xdr:rowOff>171452</xdr:rowOff>
    </xdr:to>
    <xdr:cxnSp macro="">
      <xdr:nvCxnSpPr>
        <xdr:cNvPr id="322" name="Прямая соединительная линия 321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CxnSpPr>
          <a:endCxn id="287" idx="0"/>
        </xdr:cNvCxnSpPr>
      </xdr:nvCxnSpPr>
      <xdr:spPr>
        <a:xfrm>
          <a:off x="13115925" y="12487275"/>
          <a:ext cx="14288" cy="552452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314325</xdr:colOff>
      <xdr:row>52</xdr:row>
      <xdr:rowOff>47625</xdr:rowOff>
    </xdr:from>
    <xdr:to>
      <xdr:col>18</xdr:col>
      <xdr:colOff>581025</xdr:colOff>
      <xdr:row>54</xdr:row>
      <xdr:rowOff>38100</xdr:rowOff>
    </xdr:to>
    <xdr:sp macro="" textlink="">
      <xdr:nvSpPr>
        <xdr:cNvPr id="696" name="Прямоугольник 695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/>
      </xdr:nvSpPr>
      <xdr:spPr>
        <a:xfrm>
          <a:off x="10677525" y="11715750"/>
          <a:ext cx="876300" cy="390525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спортзал</a:t>
          </a:r>
        </a:p>
      </xdr:txBody>
    </xdr:sp>
    <xdr:clientData/>
  </xdr:twoCellAnchor>
  <xdr:twoCellAnchor>
    <xdr:from>
      <xdr:col>22</xdr:col>
      <xdr:colOff>66678</xdr:colOff>
      <xdr:row>59</xdr:row>
      <xdr:rowOff>14289</xdr:rowOff>
    </xdr:from>
    <xdr:to>
      <xdr:col>24</xdr:col>
      <xdr:colOff>295275</xdr:colOff>
      <xdr:row>59</xdr:row>
      <xdr:rowOff>19050</xdr:rowOff>
    </xdr:to>
    <xdr:cxnSp macro="">
      <xdr:nvCxnSpPr>
        <xdr:cNvPr id="732" name="Прямая соединительная линия 731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CxnSpPr/>
      </xdr:nvCxnSpPr>
      <xdr:spPr>
        <a:xfrm flipH="1" flipV="1">
          <a:off x="13477878" y="13177839"/>
          <a:ext cx="1447797" cy="4761"/>
        </a:xfrm>
        <a:prstGeom prst="line">
          <a:avLst/>
        </a:prstGeom>
        <a:ln w="22225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209550</xdr:colOff>
      <xdr:row>61</xdr:row>
      <xdr:rowOff>57150</xdr:rowOff>
    </xdr:from>
    <xdr:to>
      <xdr:col>30</xdr:col>
      <xdr:colOff>204787</xdr:colOff>
      <xdr:row>61</xdr:row>
      <xdr:rowOff>71438</xdr:rowOff>
    </xdr:to>
    <xdr:cxnSp macro="">
      <xdr:nvCxnSpPr>
        <xdr:cNvPr id="173" name="Прямая соединительная линия 172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CxnSpPr>
          <a:stCxn id="214" idx="6"/>
          <a:endCxn id="187" idx="4"/>
        </xdr:cNvCxnSpPr>
      </xdr:nvCxnSpPr>
      <xdr:spPr>
        <a:xfrm flipV="1">
          <a:off x="16059150" y="14306550"/>
          <a:ext cx="2433637" cy="14288"/>
        </a:xfrm>
        <a:prstGeom prst="line">
          <a:avLst/>
        </a:prstGeom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302623</xdr:colOff>
      <xdr:row>59</xdr:row>
      <xdr:rowOff>28302</xdr:rowOff>
    </xdr:from>
    <xdr:to>
      <xdr:col>24</xdr:col>
      <xdr:colOff>308065</xdr:colOff>
      <xdr:row>61</xdr:row>
      <xdr:rowOff>78377</xdr:rowOff>
    </xdr:to>
    <xdr:cxnSp macro="">
      <xdr:nvCxnSpPr>
        <xdr:cNvPr id="320" name="Прямая соединительная линия 319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CxnSpPr/>
      </xdr:nvCxnSpPr>
      <xdr:spPr>
        <a:xfrm flipH="1">
          <a:off x="15978051" y="13655039"/>
          <a:ext cx="5442" cy="455024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304536</xdr:colOff>
      <xdr:row>61</xdr:row>
      <xdr:rowOff>71437</xdr:rowOff>
    </xdr:from>
    <xdr:to>
      <xdr:col>25</xdr:col>
      <xdr:colOff>19050</xdr:colOff>
      <xdr:row>61</xdr:row>
      <xdr:rowOff>81468</xdr:rowOff>
    </xdr:to>
    <xdr:cxnSp macro="">
      <xdr:nvCxnSpPr>
        <xdr:cNvPr id="330" name="Прямая соединительная линия 329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CxnSpPr>
          <a:endCxn id="214" idx="2"/>
        </xdr:cNvCxnSpPr>
      </xdr:nvCxnSpPr>
      <xdr:spPr>
        <a:xfrm flipV="1">
          <a:off x="15979965" y="14068359"/>
          <a:ext cx="367656" cy="10031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542925</xdr:colOff>
      <xdr:row>59</xdr:row>
      <xdr:rowOff>190500</xdr:rowOff>
    </xdr:from>
    <xdr:to>
      <xdr:col>16</xdr:col>
      <xdr:colOff>285750</xdr:colOff>
      <xdr:row>59</xdr:row>
      <xdr:rowOff>190500</xdr:rowOff>
    </xdr:to>
    <xdr:cxnSp macro="">
      <xdr:nvCxnSpPr>
        <xdr:cNvPr id="470" name="Прямая соединительная линия 469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CxnSpPr/>
      </xdr:nvCxnSpPr>
      <xdr:spPr>
        <a:xfrm>
          <a:off x="9686925" y="13354050"/>
          <a:ext cx="352425" cy="0"/>
        </a:xfrm>
        <a:prstGeom prst="line">
          <a:avLst/>
        </a:prstGeom>
        <a:ln w="63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457200</xdr:colOff>
      <xdr:row>58</xdr:row>
      <xdr:rowOff>180977</xdr:rowOff>
    </xdr:from>
    <xdr:to>
      <xdr:col>15</xdr:col>
      <xdr:colOff>409575</xdr:colOff>
      <xdr:row>58</xdr:row>
      <xdr:rowOff>190500</xdr:rowOff>
    </xdr:to>
    <xdr:cxnSp macro="">
      <xdr:nvCxnSpPr>
        <xdr:cNvPr id="487" name="Прямая соединительная линия 486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CxnSpPr/>
      </xdr:nvCxnSpPr>
      <xdr:spPr>
        <a:xfrm>
          <a:off x="8991600" y="13049252"/>
          <a:ext cx="561975" cy="95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400050</xdr:colOff>
      <xdr:row>58</xdr:row>
      <xdr:rowOff>190500</xdr:rowOff>
    </xdr:from>
    <xdr:to>
      <xdr:col>16</xdr:col>
      <xdr:colOff>47625</xdr:colOff>
      <xdr:row>59</xdr:row>
      <xdr:rowOff>161925</xdr:rowOff>
    </xdr:to>
    <xdr:cxnSp macro="">
      <xdr:nvCxnSpPr>
        <xdr:cNvPr id="491" name="Прямая со стрелкой 490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CxnSpPr/>
      </xdr:nvCxnSpPr>
      <xdr:spPr>
        <a:xfrm>
          <a:off x="9544050" y="13058775"/>
          <a:ext cx="257175" cy="266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64</xdr:row>
      <xdr:rowOff>9525</xdr:rowOff>
    </xdr:from>
    <xdr:to>
      <xdr:col>16</xdr:col>
      <xdr:colOff>9525</xdr:colOff>
      <xdr:row>64</xdr:row>
      <xdr:rowOff>9525</xdr:rowOff>
    </xdr:to>
    <xdr:cxnSp macro="">
      <xdr:nvCxnSpPr>
        <xdr:cNvPr id="498" name="Прямая соединительная линия 497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CxnSpPr/>
      </xdr:nvCxnSpPr>
      <xdr:spPr>
        <a:xfrm>
          <a:off x="9153525" y="14173200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600076</xdr:colOff>
      <xdr:row>62</xdr:row>
      <xdr:rowOff>171450</xdr:rowOff>
    </xdr:from>
    <xdr:to>
      <xdr:col>16</xdr:col>
      <xdr:colOff>171450</xdr:colOff>
      <xdr:row>64</xdr:row>
      <xdr:rowOff>0</xdr:rowOff>
    </xdr:to>
    <xdr:cxnSp macro="">
      <xdr:nvCxnSpPr>
        <xdr:cNvPr id="502" name="Прямая со стрелкой 501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CxnSpPr/>
      </xdr:nvCxnSpPr>
      <xdr:spPr>
        <a:xfrm flipV="1">
          <a:off x="9744076" y="13935075"/>
          <a:ext cx="180974" cy="2286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561975</xdr:colOff>
      <xdr:row>62</xdr:row>
      <xdr:rowOff>19050</xdr:rowOff>
    </xdr:from>
    <xdr:to>
      <xdr:col>16</xdr:col>
      <xdr:colOff>0</xdr:colOff>
      <xdr:row>64</xdr:row>
      <xdr:rowOff>9526</xdr:rowOff>
    </xdr:to>
    <xdr:cxnSp macro="">
      <xdr:nvCxnSpPr>
        <xdr:cNvPr id="508" name="Прямая со стрелкой 507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CxnSpPr/>
      </xdr:nvCxnSpPr>
      <xdr:spPr>
        <a:xfrm flipH="1" flipV="1">
          <a:off x="9705975" y="13782675"/>
          <a:ext cx="47625" cy="3905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285751</xdr:colOff>
      <xdr:row>61</xdr:row>
      <xdr:rowOff>104774</xdr:rowOff>
    </xdr:from>
    <xdr:to>
      <xdr:col>22</xdr:col>
      <xdr:colOff>180975</xdr:colOff>
      <xdr:row>64</xdr:row>
      <xdr:rowOff>76200</xdr:rowOff>
    </xdr:to>
    <xdr:sp macro="" textlink="">
      <xdr:nvSpPr>
        <xdr:cNvPr id="580" name="Прямоугольник 579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/>
      </xdr:nvSpPr>
      <xdr:spPr>
        <a:xfrm>
          <a:off x="10039351" y="13668374"/>
          <a:ext cx="3552824" cy="571501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600">
              <a:solidFill>
                <a:sysClr val="windowText" lastClr="000000"/>
              </a:solidFill>
            </a:rPr>
            <a:t>Школа №3,  пер. Куракина, дом №6</a:t>
          </a:r>
        </a:p>
      </xdr:txBody>
    </xdr:sp>
    <xdr:clientData/>
  </xdr:twoCellAnchor>
  <xdr:twoCellAnchor>
    <xdr:from>
      <xdr:col>18</xdr:col>
      <xdr:colOff>266701</xdr:colOff>
      <xdr:row>59</xdr:row>
      <xdr:rowOff>95250</xdr:rowOff>
    </xdr:from>
    <xdr:to>
      <xdr:col>19</xdr:col>
      <xdr:colOff>57151</xdr:colOff>
      <xdr:row>61</xdr:row>
      <xdr:rowOff>114300</xdr:rowOff>
    </xdr:to>
    <xdr:sp macro="" textlink="">
      <xdr:nvSpPr>
        <xdr:cNvPr id="581" name="Прямоугольник 580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/>
      </xdr:nvSpPr>
      <xdr:spPr>
        <a:xfrm>
          <a:off x="11239501" y="13258800"/>
          <a:ext cx="400050" cy="41910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21</xdr:col>
      <xdr:colOff>328613</xdr:colOff>
      <xdr:row>60</xdr:row>
      <xdr:rowOff>28575</xdr:rowOff>
    </xdr:from>
    <xdr:to>
      <xdr:col>21</xdr:col>
      <xdr:colOff>333376</xdr:colOff>
      <xdr:row>61</xdr:row>
      <xdr:rowOff>104775</xdr:rowOff>
    </xdr:to>
    <xdr:cxnSp macro="">
      <xdr:nvCxnSpPr>
        <xdr:cNvPr id="584" name="Прямая соединительная линия 583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CxnSpPr>
          <a:stCxn id="287" idx="4"/>
        </xdr:cNvCxnSpPr>
      </xdr:nvCxnSpPr>
      <xdr:spPr>
        <a:xfrm>
          <a:off x="13130213" y="13392150"/>
          <a:ext cx="4763" cy="27622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538163</xdr:colOff>
      <xdr:row>59</xdr:row>
      <xdr:rowOff>0</xdr:rowOff>
    </xdr:from>
    <xdr:to>
      <xdr:col>20</xdr:col>
      <xdr:colOff>542925</xdr:colOff>
      <xdr:row>59</xdr:row>
      <xdr:rowOff>190500</xdr:rowOff>
    </xdr:to>
    <xdr:cxnSp macro="">
      <xdr:nvCxnSpPr>
        <xdr:cNvPr id="609" name="Прямая соединительная линия 608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CxnSpPr/>
      </xdr:nvCxnSpPr>
      <xdr:spPr>
        <a:xfrm>
          <a:off x="12730163" y="13163550"/>
          <a:ext cx="4762" cy="1905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219075</xdr:colOff>
      <xdr:row>58</xdr:row>
      <xdr:rowOff>114300</xdr:rowOff>
    </xdr:from>
    <xdr:to>
      <xdr:col>21</xdr:col>
      <xdr:colOff>428625</xdr:colOff>
      <xdr:row>58</xdr:row>
      <xdr:rowOff>123825</xdr:rowOff>
    </xdr:to>
    <xdr:cxnSp macro="">
      <xdr:nvCxnSpPr>
        <xdr:cNvPr id="618" name="Прямая соединительная линия 617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CxnSpPr/>
      </xdr:nvCxnSpPr>
      <xdr:spPr>
        <a:xfrm>
          <a:off x="13020675" y="12982575"/>
          <a:ext cx="209550" cy="95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228600</xdr:colOff>
      <xdr:row>60</xdr:row>
      <xdr:rowOff>104775</xdr:rowOff>
    </xdr:from>
    <xdr:to>
      <xdr:col>21</xdr:col>
      <xdr:colOff>438150</xdr:colOff>
      <xdr:row>60</xdr:row>
      <xdr:rowOff>114300</xdr:rowOff>
    </xdr:to>
    <xdr:cxnSp macro="">
      <xdr:nvCxnSpPr>
        <xdr:cNvPr id="628" name="Прямая соединительная линия 627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CxnSpPr/>
      </xdr:nvCxnSpPr>
      <xdr:spPr>
        <a:xfrm>
          <a:off x="13030200" y="13468350"/>
          <a:ext cx="209550" cy="95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361950</xdr:colOff>
      <xdr:row>57</xdr:row>
      <xdr:rowOff>28575</xdr:rowOff>
    </xdr:from>
    <xdr:to>
      <xdr:col>33</xdr:col>
      <xdr:colOff>0</xdr:colOff>
      <xdr:row>58</xdr:row>
      <xdr:rowOff>161925</xdr:rowOff>
    </xdr:to>
    <xdr:sp macro="" textlink="">
      <xdr:nvSpPr>
        <xdr:cNvPr id="148" name="Прямоугольник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/>
      </xdr:nvSpPr>
      <xdr:spPr>
        <a:xfrm>
          <a:off x="19869150" y="12696825"/>
          <a:ext cx="428625" cy="3333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28</xdr:col>
      <xdr:colOff>85725</xdr:colOff>
      <xdr:row>65</xdr:row>
      <xdr:rowOff>95250</xdr:rowOff>
    </xdr:from>
    <xdr:to>
      <xdr:col>28</xdr:col>
      <xdr:colOff>406400</xdr:colOff>
      <xdr:row>69</xdr:row>
      <xdr:rowOff>76200</xdr:rowOff>
    </xdr:to>
    <xdr:sp macro="" textlink="">
      <xdr:nvSpPr>
        <xdr:cNvPr id="170" name="Прямоугольник 169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/>
      </xdr:nvSpPr>
      <xdr:spPr>
        <a:xfrm>
          <a:off x="17154525" y="14547850"/>
          <a:ext cx="320675" cy="7937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vert270" rtlCol="0" anchor="ctr" anchorCtr="0"/>
        <a:lstStyle/>
        <a:p>
          <a:pPr algn="ctr"/>
          <a:r>
            <a:rPr lang="ru-RU" sz="1100"/>
            <a:t>дом</a:t>
          </a:r>
          <a:r>
            <a:rPr lang="ru-RU" sz="1100" baseline="0"/>
            <a:t> 28А</a:t>
          </a:r>
          <a:endParaRPr lang="ru-RU" sz="1100"/>
        </a:p>
      </xdr:txBody>
    </xdr:sp>
    <xdr:clientData/>
  </xdr:twoCellAnchor>
  <xdr:twoCellAnchor>
    <xdr:from>
      <xdr:col>19</xdr:col>
      <xdr:colOff>457201</xdr:colOff>
      <xdr:row>59</xdr:row>
      <xdr:rowOff>85725</xdr:rowOff>
    </xdr:from>
    <xdr:to>
      <xdr:col>20</xdr:col>
      <xdr:colOff>247651</xdr:colOff>
      <xdr:row>61</xdr:row>
      <xdr:rowOff>104775</xdr:rowOff>
    </xdr:to>
    <xdr:sp macro="" textlink="">
      <xdr:nvSpPr>
        <xdr:cNvPr id="718" name="Прямоугольник 717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/>
      </xdr:nvSpPr>
      <xdr:spPr>
        <a:xfrm>
          <a:off x="12039601" y="13249275"/>
          <a:ext cx="400050" cy="41910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32</xdr:col>
      <xdr:colOff>200025</xdr:colOff>
      <xdr:row>135</xdr:row>
      <xdr:rowOff>142876</xdr:rowOff>
    </xdr:from>
    <xdr:to>
      <xdr:col>32</xdr:col>
      <xdr:colOff>400049</xdr:colOff>
      <xdr:row>138</xdr:row>
      <xdr:rowOff>28575</xdr:rowOff>
    </xdr:to>
    <xdr:sp macro="" textlink="">
      <xdr:nvSpPr>
        <xdr:cNvPr id="43" name="Прямоугольник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/>
      </xdr:nvSpPr>
      <xdr:spPr>
        <a:xfrm>
          <a:off x="19707225" y="29117926"/>
          <a:ext cx="200024" cy="466724"/>
        </a:xfrm>
        <a:prstGeom prst="rect">
          <a:avLst/>
        </a:prstGeom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74</xdr:col>
      <xdr:colOff>533400</xdr:colOff>
      <xdr:row>192</xdr:row>
      <xdr:rowOff>130176</xdr:rowOff>
    </xdr:from>
    <xdr:to>
      <xdr:col>76</xdr:col>
      <xdr:colOff>111125</xdr:colOff>
      <xdr:row>194</xdr:row>
      <xdr:rowOff>101600</xdr:rowOff>
    </xdr:to>
    <xdr:sp macro="" textlink="">
      <xdr:nvSpPr>
        <xdr:cNvPr id="129" name="Овал 128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/>
      </xdr:nvSpPr>
      <xdr:spPr>
        <a:xfrm>
          <a:off x="45694600" y="43868976"/>
          <a:ext cx="796925" cy="55562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600">
              <a:solidFill>
                <a:sysClr val="windowText" lastClr="000000"/>
              </a:solidFill>
            </a:rPr>
            <a:t>ТК</a:t>
          </a:r>
        </a:p>
      </xdr:txBody>
    </xdr:sp>
    <xdr:clientData/>
  </xdr:twoCellAnchor>
  <xdr:twoCellAnchor>
    <xdr:from>
      <xdr:col>43</xdr:col>
      <xdr:colOff>190500</xdr:colOff>
      <xdr:row>168</xdr:row>
      <xdr:rowOff>95250</xdr:rowOff>
    </xdr:from>
    <xdr:to>
      <xdr:col>43</xdr:col>
      <xdr:colOff>195263</xdr:colOff>
      <xdr:row>169</xdr:row>
      <xdr:rowOff>38100</xdr:rowOff>
    </xdr:to>
    <xdr:cxnSp macro="">
      <xdr:nvCxnSpPr>
        <xdr:cNvPr id="40" name="Прямая соединительная линия 3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CxnSpPr>
          <a:stCxn id="1530" idx="0"/>
        </xdr:cNvCxnSpPr>
      </xdr:nvCxnSpPr>
      <xdr:spPr>
        <a:xfrm flipH="1" flipV="1">
          <a:off x="27012900" y="36252150"/>
          <a:ext cx="4763" cy="238125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190500</xdr:colOff>
      <xdr:row>168</xdr:row>
      <xdr:rowOff>95250</xdr:rowOff>
    </xdr:from>
    <xdr:to>
      <xdr:col>47</xdr:col>
      <xdr:colOff>9525</xdr:colOff>
      <xdr:row>168</xdr:row>
      <xdr:rowOff>114300</xdr:rowOff>
    </xdr:to>
    <xdr:cxnSp macro="">
      <xdr:nvCxnSpPr>
        <xdr:cNvPr id="142" name="Прямая соединительная линия 14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CxnSpPr/>
      </xdr:nvCxnSpPr>
      <xdr:spPr>
        <a:xfrm>
          <a:off x="27012900" y="36252150"/>
          <a:ext cx="2257425" cy="19050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6350</xdr:colOff>
      <xdr:row>168</xdr:row>
      <xdr:rowOff>120650</xdr:rowOff>
    </xdr:from>
    <xdr:to>
      <xdr:col>47</xdr:col>
      <xdr:colOff>6350</xdr:colOff>
      <xdr:row>170</xdr:row>
      <xdr:rowOff>25400</xdr:rowOff>
    </xdr:to>
    <xdr:cxnSp macro="">
      <xdr:nvCxnSpPr>
        <xdr:cNvPr id="162" name="Прямая соединительная линия 161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CxnSpPr/>
      </xdr:nvCxnSpPr>
      <xdr:spPr>
        <a:xfrm>
          <a:off x="28657550" y="37090350"/>
          <a:ext cx="0" cy="488950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171450</xdr:colOff>
      <xdr:row>169</xdr:row>
      <xdr:rowOff>180975</xdr:rowOff>
    </xdr:from>
    <xdr:to>
      <xdr:col>44</xdr:col>
      <xdr:colOff>323850</xdr:colOff>
      <xdr:row>170</xdr:row>
      <xdr:rowOff>104775</xdr:rowOff>
    </xdr:to>
    <xdr:cxnSp macro="">
      <xdr:nvCxnSpPr>
        <xdr:cNvPr id="190" name="Прямая соединительная линия 189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CxnSpPr/>
      </xdr:nvCxnSpPr>
      <xdr:spPr>
        <a:xfrm flipH="1">
          <a:off x="27603450" y="36633150"/>
          <a:ext cx="152400" cy="219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266700</xdr:colOff>
      <xdr:row>169</xdr:row>
      <xdr:rowOff>171450</xdr:rowOff>
    </xdr:from>
    <xdr:to>
      <xdr:col>46</xdr:col>
      <xdr:colOff>485775</xdr:colOff>
      <xdr:row>170</xdr:row>
      <xdr:rowOff>123825</xdr:rowOff>
    </xdr:to>
    <xdr:cxnSp macro="">
      <xdr:nvCxnSpPr>
        <xdr:cNvPr id="196" name="Прямая соединительная линия 195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CxnSpPr/>
      </xdr:nvCxnSpPr>
      <xdr:spPr>
        <a:xfrm flipH="1">
          <a:off x="28917900" y="36623625"/>
          <a:ext cx="219075" cy="247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190500</xdr:colOff>
      <xdr:row>169</xdr:row>
      <xdr:rowOff>238125</xdr:rowOff>
    </xdr:from>
    <xdr:to>
      <xdr:col>44</xdr:col>
      <xdr:colOff>381000</xdr:colOff>
      <xdr:row>170</xdr:row>
      <xdr:rowOff>142875</xdr:rowOff>
    </xdr:to>
    <xdr:cxnSp macro="">
      <xdr:nvCxnSpPr>
        <xdr:cNvPr id="208" name="Прямая соединительная линия 207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CxnSpPr/>
      </xdr:nvCxnSpPr>
      <xdr:spPr>
        <a:xfrm>
          <a:off x="27622500" y="36690300"/>
          <a:ext cx="190500" cy="200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276225</xdr:colOff>
      <xdr:row>169</xdr:row>
      <xdr:rowOff>200025</xdr:rowOff>
    </xdr:from>
    <xdr:to>
      <xdr:col>46</xdr:col>
      <xdr:colOff>590550</xdr:colOff>
      <xdr:row>170</xdr:row>
      <xdr:rowOff>114300</xdr:rowOff>
    </xdr:to>
    <xdr:cxnSp macro="">
      <xdr:nvCxnSpPr>
        <xdr:cNvPr id="211" name="Прямая соединительная линия 210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CxnSpPr/>
      </xdr:nvCxnSpPr>
      <xdr:spPr>
        <a:xfrm>
          <a:off x="28927425" y="36652200"/>
          <a:ext cx="314325" cy="209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169</xdr:row>
      <xdr:rowOff>293687</xdr:rowOff>
    </xdr:from>
    <xdr:to>
      <xdr:col>51</xdr:col>
      <xdr:colOff>276225</xdr:colOff>
      <xdr:row>170</xdr:row>
      <xdr:rowOff>0</xdr:rowOff>
    </xdr:to>
    <xdr:cxnSp macro="">
      <xdr:nvCxnSpPr>
        <xdr:cNvPr id="258" name="Прямая соединительная линия 257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CxnSpPr>
          <a:endCxn id="1522" idx="2"/>
        </xdr:cNvCxnSpPr>
      </xdr:nvCxnSpPr>
      <xdr:spPr>
        <a:xfrm flipV="1">
          <a:off x="29260800" y="36745862"/>
          <a:ext cx="2714625" cy="1588"/>
        </a:xfrm>
        <a:prstGeom prst="line">
          <a:avLst/>
        </a:prstGeom>
        <a:ln w="317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266700</xdr:colOff>
      <xdr:row>173</xdr:row>
      <xdr:rowOff>28575</xdr:rowOff>
    </xdr:from>
    <xdr:to>
      <xdr:col>69</xdr:col>
      <xdr:colOff>590550</xdr:colOff>
      <xdr:row>177</xdr:row>
      <xdr:rowOff>38100</xdr:rowOff>
    </xdr:to>
    <xdr:sp macro="" textlink="">
      <xdr:nvSpPr>
        <xdr:cNvPr id="12" name="Прямоугольник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43005375" y="37699950"/>
          <a:ext cx="323850" cy="95250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lang="ru-RU" sz="1000">
              <a:solidFill>
                <a:sysClr val="windowText" lastClr="000000"/>
              </a:solidFill>
            </a:rPr>
            <a:t>ТП</a:t>
          </a:r>
        </a:p>
      </xdr:txBody>
    </xdr:sp>
    <xdr:clientData/>
  </xdr:twoCellAnchor>
  <xdr:twoCellAnchor>
    <xdr:from>
      <xdr:col>69</xdr:col>
      <xdr:colOff>190499</xdr:colOff>
      <xdr:row>171</xdr:row>
      <xdr:rowOff>247650</xdr:rowOff>
    </xdr:from>
    <xdr:to>
      <xdr:col>70</xdr:col>
      <xdr:colOff>352424</xdr:colOff>
      <xdr:row>173</xdr:row>
      <xdr:rowOff>9525</xdr:rowOff>
    </xdr:to>
    <xdr:sp macro="" textlink="">
      <xdr:nvSpPr>
        <xdr:cNvPr id="17" name="Прямоугольник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>
        <a:xfrm>
          <a:off x="42929174" y="37290375"/>
          <a:ext cx="771525" cy="390525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69</xdr:col>
      <xdr:colOff>66675</xdr:colOff>
      <xdr:row>177</xdr:row>
      <xdr:rowOff>38100</xdr:rowOff>
    </xdr:from>
    <xdr:to>
      <xdr:col>73</xdr:col>
      <xdr:colOff>257175</xdr:colOff>
      <xdr:row>178</xdr:row>
      <xdr:rowOff>104774</xdr:rowOff>
    </xdr:to>
    <xdr:sp macro="" textlink="">
      <xdr:nvSpPr>
        <xdr:cNvPr id="25" name="Прямоугольник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>
        <a:xfrm>
          <a:off x="42805350" y="38652450"/>
          <a:ext cx="2514600" cy="361949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72</xdr:col>
      <xdr:colOff>381000</xdr:colOff>
      <xdr:row>172</xdr:row>
      <xdr:rowOff>76200</xdr:rowOff>
    </xdr:from>
    <xdr:to>
      <xdr:col>73</xdr:col>
      <xdr:colOff>238125</xdr:colOff>
      <xdr:row>172</xdr:row>
      <xdr:rowOff>323850</xdr:rowOff>
    </xdr:to>
    <xdr:sp macro="" textlink="">
      <xdr:nvSpPr>
        <xdr:cNvPr id="33" name="Прямоугольник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>
        <a:xfrm>
          <a:off x="44881800" y="37414200"/>
          <a:ext cx="419100" cy="24765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69</xdr:col>
      <xdr:colOff>266701</xdr:colOff>
      <xdr:row>176</xdr:row>
      <xdr:rowOff>123825</xdr:rowOff>
    </xdr:from>
    <xdr:to>
      <xdr:col>69</xdr:col>
      <xdr:colOff>542925</xdr:colOff>
      <xdr:row>177</xdr:row>
      <xdr:rowOff>57150</xdr:rowOff>
    </xdr:to>
    <xdr:sp macro="" textlink="">
      <xdr:nvSpPr>
        <xdr:cNvPr id="348" name="Прямоугольник 347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SpPr/>
      </xdr:nvSpPr>
      <xdr:spPr>
        <a:xfrm>
          <a:off x="43005376" y="38471475"/>
          <a:ext cx="276224" cy="200025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71</xdr:col>
      <xdr:colOff>276225</xdr:colOff>
      <xdr:row>168</xdr:row>
      <xdr:rowOff>180975</xdr:rowOff>
    </xdr:from>
    <xdr:to>
      <xdr:col>71</xdr:col>
      <xdr:colOff>514350</xdr:colOff>
      <xdr:row>169</xdr:row>
      <xdr:rowOff>266700</xdr:rowOff>
    </xdr:to>
    <xdr:cxnSp macro="">
      <xdr:nvCxnSpPr>
        <xdr:cNvPr id="184" name="Прямая соединительная линия 18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CxnSpPr/>
      </xdr:nvCxnSpPr>
      <xdr:spPr>
        <a:xfrm>
          <a:off x="44157900" y="36337875"/>
          <a:ext cx="238125" cy="381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495300</xdr:colOff>
      <xdr:row>169</xdr:row>
      <xdr:rowOff>257175</xdr:rowOff>
    </xdr:from>
    <xdr:to>
      <xdr:col>72</xdr:col>
      <xdr:colOff>161925</xdr:colOff>
      <xdr:row>169</xdr:row>
      <xdr:rowOff>257175</xdr:rowOff>
    </xdr:to>
    <xdr:cxnSp macro="">
      <xdr:nvCxnSpPr>
        <xdr:cNvPr id="218" name="Прямая соединительная линия 217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CxnSpPr/>
      </xdr:nvCxnSpPr>
      <xdr:spPr>
        <a:xfrm>
          <a:off x="44376975" y="36709350"/>
          <a:ext cx="28575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533400</xdr:colOff>
      <xdr:row>171</xdr:row>
      <xdr:rowOff>66675</xdr:rowOff>
    </xdr:from>
    <xdr:to>
      <xdr:col>72</xdr:col>
      <xdr:colOff>133351</xdr:colOff>
      <xdr:row>171</xdr:row>
      <xdr:rowOff>66675</xdr:rowOff>
    </xdr:to>
    <xdr:cxnSp macro="">
      <xdr:nvCxnSpPr>
        <xdr:cNvPr id="286" name="Прямая соединительная линия 285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CxnSpPr/>
      </xdr:nvCxnSpPr>
      <xdr:spPr>
        <a:xfrm flipH="1">
          <a:off x="44415075" y="37109400"/>
          <a:ext cx="219076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523875</xdr:colOff>
      <xdr:row>171</xdr:row>
      <xdr:rowOff>76200</xdr:rowOff>
    </xdr:from>
    <xdr:to>
      <xdr:col>71</xdr:col>
      <xdr:colOff>533400</xdr:colOff>
      <xdr:row>173</xdr:row>
      <xdr:rowOff>19050</xdr:rowOff>
    </xdr:to>
    <xdr:cxnSp macro="">
      <xdr:nvCxnSpPr>
        <xdr:cNvPr id="325" name="Прямая соединительная линия 324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CxnSpPr/>
      </xdr:nvCxnSpPr>
      <xdr:spPr>
        <a:xfrm>
          <a:off x="44405550" y="37118925"/>
          <a:ext cx="9525" cy="5715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342900</xdr:colOff>
      <xdr:row>90</xdr:row>
      <xdr:rowOff>152400</xdr:rowOff>
    </xdr:from>
    <xdr:to>
      <xdr:col>31</xdr:col>
      <xdr:colOff>12700</xdr:colOff>
      <xdr:row>90</xdr:row>
      <xdr:rowOff>152400</xdr:rowOff>
    </xdr:to>
    <xdr:cxnSp macro="">
      <xdr:nvCxnSpPr>
        <xdr:cNvPr id="276" name="Прямая со стрелкой 275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CxnSpPr/>
      </xdr:nvCxnSpPr>
      <xdr:spPr>
        <a:xfrm>
          <a:off x="18630900" y="19583400"/>
          <a:ext cx="2794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12700</xdr:colOff>
      <xdr:row>90</xdr:row>
      <xdr:rowOff>0</xdr:rowOff>
    </xdr:from>
    <xdr:to>
      <xdr:col>43</xdr:col>
      <xdr:colOff>228600</xdr:colOff>
      <xdr:row>93</xdr:row>
      <xdr:rowOff>50800</xdr:rowOff>
    </xdr:to>
    <xdr:cxnSp macro="">
      <xdr:nvCxnSpPr>
        <xdr:cNvPr id="284" name="Прямая соединительная линия 283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CxnSpPr/>
      </xdr:nvCxnSpPr>
      <xdr:spPr>
        <a:xfrm>
          <a:off x="25615900" y="19519900"/>
          <a:ext cx="825500" cy="647700"/>
        </a:xfrm>
        <a:prstGeom prst="line">
          <a:avLst/>
        </a:prstGeom>
        <a:ln w="31750">
          <a:solidFill>
            <a:schemeClr val="accent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203200</xdr:colOff>
      <xdr:row>93</xdr:row>
      <xdr:rowOff>38100</xdr:rowOff>
    </xdr:from>
    <xdr:to>
      <xdr:col>45</xdr:col>
      <xdr:colOff>406400</xdr:colOff>
      <xdr:row>93</xdr:row>
      <xdr:rowOff>38100</xdr:rowOff>
    </xdr:to>
    <xdr:cxnSp macro="">
      <xdr:nvCxnSpPr>
        <xdr:cNvPr id="294" name="Прямая соединительная линия 293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CxnSpPr/>
      </xdr:nvCxnSpPr>
      <xdr:spPr>
        <a:xfrm>
          <a:off x="26416000" y="20675600"/>
          <a:ext cx="1422400" cy="0"/>
        </a:xfrm>
        <a:prstGeom prst="line">
          <a:avLst/>
        </a:prstGeom>
        <a:ln w="31750">
          <a:solidFill>
            <a:schemeClr val="accent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63</xdr:row>
      <xdr:rowOff>45486</xdr:rowOff>
    </xdr:from>
    <xdr:to>
      <xdr:col>33</xdr:col>
      <xdr:colOff>4094</xdr:colOff>
      <xdr:row>64</xdr:row>
      <xdr:rowOff>25400</xdr:rowOff>
    </xdr:to>
    <xdr:cxnSp macro="">
      <xdr:nvCxnSpPr>
        <xdr:cNvPr id="248" name="Прямая соединительная линия 247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CxnSpPr/>
      </xdr:nvCxnSpPr>
      <xdr:spPr>
        <a:xfrm flipV="1">
          <a:off x="20523200" y="14726686"/>
          <a:ext cx="4094" cy="183114"/>
        </a:xfrm>
        <a:prstGeom prst="line">
          <a:avLst/>
        </a:prstGeom>
        <a:ln w="127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54</xdr:row>
      <xdr:rowOff>190500</xdr:rowOff>
    </xdr:from>
    <xdr:to>
      <xdr:col>33</xdr:col>
      <xdr:colOff>152400</xdr:colOff>
      <xdr:row>60</xdr:row>
      <xdr:rowOff>190500</xdr:rowOff>
    </xdr:to>
    <xdr:cxnSp macro="">
      <xdr:nvCxnSpPr>
        <xdr:cNvPr id="260" name="Прямая соединительная линия 259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CxnSpPr/>
      </xdr:nvCxnSpPr>
      <xdr:spPr>
        <a:xfrm flipH="1">
          <a:off x="20193000" y="12319000"/>
          <a:ext cx="76200" cy="1308100"/>
        </a:xfrm>
        <a:prstGeom prst="line">
          <a:avLst/>
        </a:prstGeom>
        <a:ln w="254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383947</xdr:colOff>
      <xdr:row>68</xdr:row>
      <xdr:rowOff>88900</xdr:rowOff>
    </xdr:from>
    <xdr:to>
      <xdr:col>30</xdr:col>
      <xdr:colOff>406400</xdr:colOff>
      <xdr:row>70</xdr:row>
      <xdr:rowOff>50032</xdr:rowOff>
    </xdr:to>
    <xdr:cxnSp macro="">
      <xdr:nvCxnSpPr>
        <xdr:cNvPr id="172" name="Прямая соединительная линия 171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CxnSpPr/>
      </xdr:nvCxnSpPr>
      <xdr:spPr>
        <a:xfrm flipV="1">
          <a:off x="18671947" y="15748000"/>
          <a:ext cx="22453" cy="367532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38100</xdr:colOff>
      <xdr:row>65</xdr:row>
      <xdr:rowOff>114301</xdr:rowOff>
    </xdr:from>
    <xdr:to>
      <xdr:col>43</xdr:col>
      <xdr:colOff>171450</xdr:colOff>
      <xdr:row>66</xdr:row>
      <xdr:rowOff>38102</xdr:rowOff>
    </xdr:to>
    <xdr:cxnSp macro="">
      <xdr:nvCxnSpPr>
        <xdr:cNvPr id="295" name="Соединительная линия уступом 294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CxnSpPr>
          <a:stCxn id="300" idx="2"/>
        </xdr:cNvCxnSpPr>
      </xdr:nvCxnSpPr>
      <xdr:spPr>
        <a:xfrm rot="10800000">
          <a:off x="25641300" y="15201901"/>
          <a:ext cx="742950" cy="127001"/>
        </a:xfrm>
        <a:prstGeom prst="bentConnector3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406400</xdr:colOff>
      <xdr:row>65</xdr:row>
      <xdr:rowOff>114300</xdr:rowOff>
    </xdr:from>
    <xdr:to>
      <xdr:col>42</xdr:col>
      <xdr:colOff>215900</xdr:colOff>
      <xdr:row>66</xdr:row>
      <xdr:rowOff>50800</xdr:rowOff>
    </xdr:to>
    <xdr:cxnSp macro="">
      <xdr:nvCxnSpPr>
        <xdr:cNvPr id="306" name="Соединительная линия уступом 305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CxnSpPr/>
      </xdr:nvCxnSpPr>
      <xdr:spPr>
        <a:xfrm rot="10800000" flipV="1">
          <a:off x="25400000" y="15201900"/>
          <a:ext cx="419100" cy="139700"/>
        </a:xfrm>
        <a:prstGeom prst="bentConnector3">
          <a:avLst>
            <a:gd name="adj1" fmla="val 46970"/>
          </a:avLst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342900</xdr:colOff>
      <xdr:row>66</xdr:row>
      <xdr:rowOff>50800</xdr:rowOff>
    </xdr:from>
    <xdr:to>
      <xdr:col>41</xdr:col>
      <xdr:colOff>508000</xdr:colOff>
      <xdr:row>66</xdr:row>
      <xdr:rowOff>50800</xdr:rowOff>
    </xdr:to>
    <xdr:cxnSp macro="">
      <xdr:nvCxnSpPr>
        <xdr:cNvPr id="340" name="Прямая соединительная линия 339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CxnSpPr/>
      </xdr:nvCxnSpPr>
      <xdr:spPr>
        <a:xfrm flipH="1">
          <a:off x="24726900" y="14706600"/>
          <a:ext cx="774700" cy="0"/>
        </a:xfrm>
        <a:prstGeom prst="line">
          <a:avLst/>
        </a:prstGeom>
        <a:ln w="222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342900</xdr:colOff>
      <xdr:row>68</xdr:row>
      <xdr:rowOff>152400</xdr:rowOff>
    </xdr:from>
    <xdr:to>
      <xdr:col>40</xdr:col>
      <xdr:colOff>342900</xdr:colOff>
      <xdr:row>70</xdr:row>
      <xdr:rowOff>152400</xdr:rowOff>
    </xdr:to>
    <xdr:cxnSp macro="">
      <xdr:nvCxnSpPr>
        <xdr:cNvPr id="380" name="Прямая соединительная линия 379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CxnSpPr/>
      </xdr:nvCxnSpPr>
      <xdr:spPr>
        <a:xfrm flipV="1">
          <a:off x="24726900" y="15849600"/>
          <a:ext cx="0" cy="406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431800</xdr:colOff>
      <xdr:row>68</xdr:row>
      <xdr:rowOff>139700</xdr:rowOff>
    </xdr:from>
    <xdr:to>
      <xdr:col>36</xdr:col>
      <xdr:colOff>444500</xdr:colOff>
      <xdr:row>70</xdr:row>
      <xdr:rowOff>152400</xdr:rowOff>
    </xdr:to>
    <xdr:cxnSp macro="">
      <xdr:nvCxnSpPr>
        <xdr:cNvPr id="382" name="Прямая соединительная линия 381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CxnSpPr/>
      </xdr:nvCxnSpPr>
      <xdr:spPr>
        <a:xfrm>
          <a:off x="22377400" y="15836900"/>
          <a:ext cx="12700" cy="419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393700</xdr:colOff>
      <xdr:row>70</xdr:row>
      <xdr:rowOff>12700</xdr:rowOff>
    </xdr:from>
    <xdr:to>
      <xdr:col>40</xdr:col>
      <xdr:colOff>355600</xdr:colOff>
      <xdr:row>70</xdr:row>
      <xdr:rowOff>12700</xdr:rowOff>
    </xdr:to>
    <xdr:cxnSp macro="">
      <xdr:nvCxnSpPr>
        <xdr:cNvPr id="452" name="Прямая со стрелкой 451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CxnSpPr/>
      </xdr:nvCxnSpPr>
      <xdr:spPr>
        <a:xfrm>
          <a:off x="22339300" y="16116300"/>
          <a:ext cx="24003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393700</xdr:colOff>
      <xdr:row>69</xdr:row>
      <xdr:rowOff>165100</xdr:rowOff>
    </xdr:from>
    <xdr:to>
      <xdr:col>36</xdr:col>
      <xdr:colOff>444500</xdr:colOff>
      <xdr:row>70</xdr:row>
      <xdr:rowOff>12700</xdr:rowOff>
    </xdr:to>
    <xdr:cxnSp macro="">
      <xdr:nvCxnSpPr>
        <xdr:cNvPr id="467" name="Прямая со стрелкой 466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CxnSpPr/>
      </xdr:nvCxnSpPr>
      <xdr:spPr>
        <a:xfrm>
          <a:off x="18681700" y="16065500"/>
          <a:ext cx="3708400" cy="508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292100</xdr:colOff>
      <xdr:row>36</xdr:row>
      <xdr:rowOff>190500</xdr:rowOff>
    </xdr:from>
    <xdr:to>
      <xdr:col>44</xdr:col>
      <xdr:colOff>460375</xdr:colOff>
      <xdr:row>45</xdr:row>
      <xdr:rowOff>75250</xdr:rowOff>
    </xdr:to>
    <xdr:cxnSp macro="">
      <xdr:nvCxnSpPr>
        <xdr:cNvPr id="818" name="Прямая соединительная линия 817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CxnSpPr/>
      </xdr:nvCxnSpPr>
      <xdr:spPr>
        <a:xfrm>
          <a:off x="27114500" y="8585200"/>
          <a:ext cx="168275" cy="1827850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533400</xdr:colOff>
      <xdr:row>36</xdr:row>
      <xdr:rowOff>177800</xdr:rowOff>
    </xdr:from>
    <xdr:to>
      <xdr:col>44</xdr:col>
      <xdr:colOff>304800</xdr:colOff>
      <xdr:row>36</xdr:row>
      <xdr:rowOff>190500</xdr:rowOff>
    </xdr:to>
    <xdr:cxnSp macro="">
      <xdr:nvCxnSpPr>
        <xdr:cNvPr id="649" name="Прямая соединительная линия 648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CxnSpPr/>
      </xdr:nvCxnSpPr>
      <xdr:spPr>
        <a:xfrm flipH="1">
          <a:off x="26746200" y="8572500"/>
          <a:ext cx="381000" cy="1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546100</xdr:colOff>
      <xdr:row>38</xdr:row>
      <xdr:rowOff>165100</xdr:rowOff>
    </xdr:from>
    <xdr:to>
      <xdr:col>44</xdr:col>
      <xdr:colOff>317500</xdr:colOff>
      <xdr:row>38</xdr:row>
      <xdr:rowOff>177800</xdr:rowOff>
    </xdr:to>
    <xdr:cxnSp macro="">
      <xdr:nvCxnSpPr>
        <xdr:cNvPr id="651" name="Прямая соединительная линия 650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CxnSpPr/>
      </xdr:nvCxnSpPr>
      <xdr:spPr>
        <a:xfrm flipH="1">
          <a:off x="27330400" y="9537700"/>
          <a:ext cx="381000" cy="1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50800</xdr:colOff>
      <xdr:row>36</xdr:row>
      <xdr:rowOff>177800</xdr:rowOff>
    </xdr:from>
    <xdr:to>
      <xdr:col>44</xdr:col>
      <xdr:colOff>63500</xdr:colOff>
      <xdr:row>38</xdr:row>
      <xdr:rowOff>165100</xdr:rowOff>
    </xdr:to>
    <xdr:cxnSp macro="">
      <xdr:nvCxnSpPr>
        <xdr:cNvPr id="655" name="Прямая со стрелкой 654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CxnSpPr/>
      </xdr:nvCxnSpPr>
      <xdr:spPr>
        <a:xfrm>
          <a:off x="26873200" y="8572500"/>
          <a:ext cx="12700" cy="3810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101600</xdr:colOff>
      <xdr:row>36</xdr:row>
      <xdr:rowOff>25400</xdr:rowOff>
    </xdr:from>
    <xdr:to>
      <xdr:col>43</xdr:col>
      <xdr:colOff>165100</xdr:colOff>
      <xdr:row>36</xdr:row>
      <xdr:rowOff>25400</xdr:rowOff>
    </xdr:to>
    <xdr:cxnSp macro="">
      <xdr:nvCxnSpPr>
        <xdr:cNvPr id="659" name="Прямая соединительная линия 658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CxnSpPr/>
      </xdr:nvCxnSpPr>
      <xdr:spPr>
        <a:xfrm>
          <a:off x="25704800" y="8420100"/>
          <a:ext cx="673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190500</xdr:colOff>
      <xdr:row>36</xdr:row>
      <xdr:rowOff>25400</xdr:rowOff>
    </xdr:from>
    <xdr:to>
      <xdr:col>44</xdr:col>
      <xdr:colOff>50800</xdr:colOff>
      <xdr:row>38</xdr:row>
      <xdr:rowOff>38100</xdr:rowOff>
    </xdr:to>
    <xdr:cxnSp macro="">
      <xdr:nvCxnSpPr>
        <xdr:cNvPr id="663" name="Прямая со стрелкой 662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CxnSpPr/>
      </xdr:nvCxnSpPr>
      <xdr:spPr>
        <a:xfrm>
          <a:off x="26403300" y="8420100"/>
          <a:ext cx="469900" cy="406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561974</xdr:colOff>
      <xdr:row>16</xdr:row>
      <xdr:rowOff>190500</xdr:rowOff>
    </xdr:from>
    <xdr:to>
      <xdr:col>19</xdr:col>
      <xdr:colOff>431800</xdr:colOff>
      <xdr:row>18</xdr:row>
      <xdr:rowOff>33976</xdr:rowOff>
    </xdr:to>
    <xdr:cxnSp macro="">
      <xdr:nvCxnSpPr>
        <xdr:cNvPr id="720" name="Прямая соединительная линия 719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CxnSpPr/>
      </xdr:nvCxnSpPr>
      <xdr:spPr>
        <a:xfrm flipV="1">
          <a:off x="10315574" y="4559300"/>
          <a:ext cx="1698626" cy="376876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406400</xdr:colOff>
      <xdr:row>16</xdr:row>
      <xdr:rowOff>182562</xdr:rowOff>
    </xdr:from>
    <xdr:to>
      <xdr:col>20</xdr:col>
      <xdr:colOff>527050</xdr:colOff>
      <xdr:row>16</xdr:row>
      <xdr:rowOff>203200</xdr:rowOff>
    </xdr:to>
    <xdr:cxnSp macro="">
      <xdr:nvCxnSpPr>
        <xdr:cNvPr id="722" name="Прямая соединительная линия 721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CxnSpPr>
          <a:endCxn id="18" idx="2"/>
        </xdr:cNvCxnSpPr>
      </xdr:nvCxnSpPr>
      <xdr:spPr>
        <a:xfrm flipV="1">
          <a:off x="11988800" y="4551362"/>
          <a:ext cx="730250" cy="20638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381000</xdr:colOff>
      <xdr:row>91</xdr:row>
      <xdr:rowOff>8541</xdr:rowOff>
    </xdr:from>
    <xdr:to>
      <xdr:col>46</xdr:col>
      <xdr:colOff>301851</xdr:colOff>
      <xdr:row>93</xdr:row>
      <xdr:rowOff>38100</xdr:rowOff>
    </xdr:to>
    <xdr:cxnSp macro="">
      <xdr:nvCxnSpPr>
        <xdr:cNvPr id="695" name="Прямая соединительная линия 694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CxnSpPr>
          <a:endCxn id="220" idx="5"/>
        </xdr:cNvCxnSpPr>
      </xdr:nvCxnSpPr>
      <xdr:spPr>
        <a:xfrm flipV="1">
          <a:off x="27813000" y="19718941"/>
          <a:ext cx="530451" cy="423259"/>
        </a:xfrm>
        <a:prstGeom prst="line">
          <a:avLst/>
        </a:prstGeom>
        <a:ln w="317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90</xdr:row>
      <xdr:rowOff>152400</xdr:rowOff>
    </xdr:from>
    <xdr:to>
      <xdr:col>43</xdr:col>
      <xdr:colOff>0</xdr:colOff>
      <xdr:row>92</xdr:row>
      <xdr:rowOff>101600</xdr:rowOff>
    </xdr:to>
    <xdr:cxnSp macro="">
      <xdr:nvCxnSpPr>
        <xdr:cNvPr id="270" name="Прямая соединительная линия 269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CxnSpPr/>
      </xdr:nvCxnSpPr>
      <xdr:spPr>
        <a:xfrm>
          <a:off x="26212800" y="19672300"/>
          <a:ext cx="0" cy="330200"/>
        </a:xfrm>
        <a:prstGeom prst="line">
          <a:avLst/>
        </a:prstGeom>
        <a:ln w="317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203200</xdr:colOff>
      <xdr:row>64</xdr:row>
      <xdr:rowOff>0</xdr:rowOff>
    </xdr:from>
    <xdr:to>
      <xdr:col>41</xdr:col>
      <xdr:colOff>482600</xdr:colOff>
      <xdr:row>64</xdr:row>
      <xdr:rowOff>0</xdr:rowOff>
    </xdr:to>
    <xdr:cxnSp macro="">
      <xdr:nvCxnSpPr>
        <xdr:cNvPr id="59" name="Прямая соединительная линия 58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CxnSpPr/>
      </xdr:nvCxnSpPr>
      <xdr:spPr>
        <a:xfrm>
          <a:off x="25196800" y="14884400"/>
          <a:ext cx="279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469900</xdr:colOff>
      <xdr:row>63</xdr:row>
      <xdr:rowOff>190500</xdr:rowOff>
    </xdr:from>
    <xdr:to>
      <xdr:col>41</xdr:col>
      <xdr:colOff>596900</xdr:colOff>
      <xdr:row>66</xdr:row>
      <xdr:rowOff>0</xdr:rowOff>
    </xdr:to>
    <xdr:cxnSp macro="">
      <xdr:nvCxnSpPr>
        <xdr:cNvPr id="64" name="Прямая со стрелкой 63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CxnSpPr/>
      </xdr:nvCxnSpPr>
      <xdr:spPr>
        <a:xfrm>
          <a:off x="25463500" y="14871700"/>
          <a:ext cx="127000" cy="419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114300</xdr:colOff>
      <xdr:row>63</xdr:row>
      <xdr:rowOff>76200</xdr:rowOff>
    </xdr:from>
    <xdr:to>
      <xdr:col>42</xdr:col>
      <xdr:colOff>431800</xdr:colOff>
      <xdr:row>63</xdr:row>
      <xdr:rowOff>76200</xdr:rowOff>
    </xdr:to>
    <xdr:cxnSp macro="">
      <xdr:nvCxnSpPr>
        <xdr:cNvPr id="71" name="Прямая соединительная линия 70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CxnSpPr/>
      </xdr:nvCxnSpPr>
      <xdr:spPr>
        <a:xfrm>
          <a:off x="25717500" y="14757400"/>
          <a:ext cx="317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241300</xdr:colOff>
      <xdr:row>63</xdr:row>
      <xdr:rowOff>76200</xdr:rowOff>
    </xdr:from>
    <xdr:to>
      <xdr:col>42</xdr:col>
      <xdr:colOff>457200</xdr:colOff>
      <xdr:row>65</xdr:row>
      <xdr:rowOff>101600</xdr:rowOff>
    </xdr:to>
    <xdr:cxnSp macro="">
      <xdr:nvCxnSpPr>
        <xdr:cNvPr id="84" name="Прямая со стрелкой 83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CxnSpPr/>
      </xdr:nvCxnSpPr>
      <xdr:spPr>
        <a:xfrm flipH="1">
          <a:off x="25844500" y="14757400"/>
          <a:ext cx="215900" cy="4318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38100</xdr:colOff>
      <xdr:row>66</xdr:row>
      <xdr:rowOff>0</xdr:rowOff>
    </xdr:from>
    <xdr:to>
      <xdr:col>42</xdr:col>
      <xdr:colOff>355600</xdr:colOff>
      <xdr:row>68</xdr:row>
      <xdr:rowOff>165100</xdr:rowOff>
    </xdr:to>
    <xdr:cxnSp macro="">
      <xdr:nvCxnSpPr>
        <xdr:cNvPr id="90" name="Прямая со стрелкой 8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CxnSpPr/>
      </xdr:nvCxnSpPr>
      <xdr:spPr>
        <a:xfrm flipV="1">
          <a:off x="25641300" y="15290800"/>
          <a:ext cx="317500" cy="571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355600</xdr:colOff>
      <xdr:row>68</xdr:row>
      <xdr:rowOff>139700</xdr:rowOff>
    </xdr:from>
    <xdr:to>
      <xdr:col>42</xdr:col>
      <xdr:colOff>38100</xdr:colOff>
      <xdr:row>68</xdr:row>
      <xdr:rowOff>152400</xdr:rowOff>
    </xdr:to>
    <xdr:cxnSp macro="">
      <xdr:nvCxnSpPr>
        <xdr:cNvPr id="95" name="Прямая соединительная линия 9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CxnSpPr/>
      </xdr:nvCxnSpPr>
      <xdr:spPr>
        <a:xfrm flipH="1">
          <a:off x="25349200" y="15836900"/>
          <a:ext cx="292100" cy="1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203200</xdr:colOff>
      <xdr:row>137</xdr:row>
      <xdr:rowOff>177800</xdr:rowOff>
    </xdr:from>
    <xdr:to>
      <xdr:col>55</xdr:col>
      <xdr:colOff>558800</xdr:colOff>
      <xdr:row>143</xdr:row>
      <xdr:rowOff>38100</xdr:rowOff>
    </xdr:to>
    <xdr:sp macro="" textlink="">
      <xdr:nvSpPr>
        <xdr:cNvPr id="62" name="Прямоугольник 61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/>
      </xdr:nvSpPr>
      <xdr:spPr>
        <a:xfrm>
          <a:off x="33121600" y="30340300"/>
          <a:ext cx="965200" cy="11684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54</xdr:col>
      <xdr:colOff>139701</xdr:colOff>
      <xdr:row>137</xdr:row>
      <xdr:rowOff>114300</xdr:rowOff>
    </xdr:from>
    <xdr:to>
      <xdr:col>55</xdr:col>
      <xdr:colOff>495300</xdr:colOff>
      <xdr:row>143</xdr:row>
      <xdr:rowOff>170293</xdr:rowOff>
    </xdr:to>
    <xdr:pic>
      <xdr:nvPicPr>
        <xdr:cNvPr id="69" name="Рисунок 68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9601" y="30276800"/>
          <a:ext cx="965199" cy="1371600"/>
        </a:xfrm>
        <a:prstGeom prst="rect">
          <a:avLst/>
        </a:prstGeom>
      </xdr:spPr>
    </xdr:pic>
    <xdr:clientData/>
  </xdr:twoCellAnchor>
  <xdr:twoCellAnchor>
    <xdr:from>
      <xdr:col>59</xdr:col>
      <xdr:colOff>238281</xdr:colOff>
      <xdr:row>175</xdr:row>
      <xdr:rowOff>178130</xdr:rowOff>
    </xdr:from>
    <xdr:to>
      <xdr:col>59</xdr:col>
      <xdr:colOff>241300</xdr:colOff>
      <xdr:row>176</xdr:row>
      <xdr:rowOff>63500</xdr:rowOff>
    </xdr:to>
    <xdr:cxnSp macro="">
      <xdr:nvCxnSpPr>
        <xdr:cNvPr id="23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CxnSpPr>
          <a:stCxn id="1547" idx="5"/>
        </xdr:cNvCxnSpPr>
      </xdr:nvCxnSpPr>
      <xdr:spPr>
        <a:xfrm>
          <a:off x="36204681" y="39129030"/>
          <a:ext cx="3019" cy="7587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292100</xdr:colOff>
      <xdr:row>175</xdr:row>
      <xdr:rowOff>165100</xdr:rowOff>
    </xdr:from>
    <xdr:to>
      <xdr:col>63</xdr:col>
      <xdr:colOff>304800</xdr:colOff>
      <xdr:row>176</xdr:row>
      <xdr:rowOff>88900</xdr:rowOff>
    </xdr:to>
    <xdr:cxnSp macro="">
      <xdr:nvCxnSpPr>
        <xdr:cNvPr id="41" name="Прямая соединительная линия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CxnSpPr/>
      </xdr:nvCxnSpPr>
      <xdr:spPr>
        <a:xfrm flipH="1" flipV="1">
          <a:off x="38696900" y="39116000"/>
          <a:ext cx="12700" cy="1143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685800</xdr:colOff>
      <xdr:row>146</xdr:row>
      <xdr:rowOff>127000</xdr:rowOff>
    </xdr:from>
    <xdr:to>
      <xdr:col>33</xdr:col>
      <xdr:colOff>22226</xdr:colOff>
      <xdr:row>152</xdr:row>
      <xdr:rowOff>76200</xdr:rowOff>
    </xdr:to>
    <xdr:sp macro="" textlink="">
      <xdr:nvSpPr>
        <xdr:cNvPr id="650" name="Блок-схема: процесс 649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/>
      </xdr:nvSpPr>
      <xdr:spPr>
        <a:xfrm>
          <a:off x="20193000" y="32181800"/>
          <a:ext cx="352426" cy="1104900"/>
        </a:xfrm>
        <a:prstGeom prst="flowChartProcess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дом №10</a:t>
          </a:r>
          <a:endParaRPr lang="ru-RU" sz="1200" b="1">
            <a:solidFill>
              <a:sysClr val="windowText" lastClr="000000"/>
            </a:solidFill>
          </a:endParaRPr>
        </a:p>
        <a:p>
          <a:pPr algn="ctr"/>
          <a:r>
            <a:rPr lang="ru-RU" sz="1200">
              <a:solidFill>
                <a:sysClr val="windowText" lastClr="000000"/>
              </a:solidFill>
            </a:rPr>
            <a:t>ул.Фурманова</a:t>
          </a:r>
        </a:p>
      </xdr:txBody>
    </xdr:sp>
    <xdr:clientData/>
  </xdr:twoCellAnchor>
  <xdr:twoCellAnchor>
    <xdr:from>
      <xdr:col>35</xdr:col>
      <xdr:colOff>431800</xdr:colOff>
      <xdr:row>53</xdr:row>
      <xdr:rowOff>190500</xdr:rowOff>
    </xdr:from>
    <xdr:to>
      <xdr:col>35</xdr:col>
      <xdr:colOff>431800</xdr:colOff>
      <xdr:row>56</xdr:row>
      <xdr:rowOff>38100</xdr:rowOff>
    </xdr:to>
    <xdr:cxnSp macro="">
      <xdr:nvCxnSpPr>
        <xdr:cNvPr id="615" name="Прямая соединительная линия 614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CxnSpPr/>
      </xdr:nvCxnSpPr>
      <xdr:spPr>
        <a:xfrm flipV="1">
          <a:off x="22339300" y="12725400"/>
          <a:ext cx="0" cy="45720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177800</xdr:colOff>
      <xdr:row>27</xdr:row>
      <xdr:rowOff>88900</xdr:rowOff>
    </xdr:from>
    <xdr:to>
      <xdr:col>12</xdr:col>
      <xdr:colOff>406400</xdr:colOff>
      <xdr:row>28</xdr:row>
      <xdr:rowOff>88900</xdr:rowOff>
    </xdr:to>
    <xdr:cxnSp macro="">
      <xdr:nvCxnSpPr>
        <xdr:cNvPr id="118" name="Прямая соединительная линия 117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CxnSpPr/>
      </xdr:nvCxnSpPr>
      <xdr:spPr>
        <a:xfrm flipV="1">
          <a:off x="7493000" y="7353300"/>
          <a:ext cx="228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63500</xdr:colOff>
      <xdr:row>119</xdr:row>
      <xdr:rowOff>177800</xdr:rowOff>
    </xdr:from>
    <xdr:to>
      <xdr:col>43</xdr:col>
      <xdr:colOff>38100</xdr:colOff>
      <xdr:row>120</xdr:row>
      <xdr:rowOff>25400</xdr:rowOff>
    </xdr:to>
    <xdr:cxnSp macro="">
      <xdr:nvCxnSpPr>
        <xdr:cNvPr id="321" name="Прямая соединительная линия 320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CxnSpPr/>
      </xdr:nvCxnSpPr>
      <xdr:spPr>
        <a:xfrm flipH="1">
          <a:off x="26238200" y="26746200"/>
          <a:ext cx="584200" cy="38100"/>
        </a:xfrm>
        <a:prstGeom prst="line">
          <a:avLst/>
        </a:prstGeom>
        <a:ln w="28575">
          <a:solidFill>
            <a:schemeClr val="tx1"/>
          </a:solidFill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419100</xdr:colOff>
      <xdr:row>120</xdr:row>
      <xdr:rowOff>127000</xdr:rowOff>
    </xdr:from>
    <xdr:to>
      <xdr:col>41</xdr:col>
      <xdr:colOff>436564</xdr:colOff>
      <xdr:row>123</xdr:row>
      <xdr:rowOff>9525</xdr:rowOff>
    </xdr:to>
    <xdr:cxnSp macro="">
      <xdr:nvCxnSpPr>
        <xdr:cNvPr id="327" name="Прямая соединительная линия 326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CxnSpPr/>
      </xdr:nvCxnSpPr>
      <xdr:spPr>
        <a:xfrm>
          <a:off x="25984200" y="26885900"/>
          <a:ext cx="17464" cy="466725"/>
        </a:xfrm>
        <a:prstGeom prst="line">
          <a:avLst/>
        </a:prstGeom>
        <a:ln w="28575"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355600</xdr:colOff>
      <xdr:row>119</xdr:row>
      <xdr:rowOff>12700</xdr:rowOff>
    </xdr:from>
    <xdr:to>
      <xdr:col>42</xdr:col>
      <xdr:colOff>38100</xdr:colOff>
      <xdr:row>119</xdr:row>
      <xdr:rowOff>14288</xdr:rowOff>
    </xdr:to>
    <xdr:cxnSp macro="">
      <xdr:nvCxnSpPr>
        <xdr:cNvPr id="353" name="Прямая соединительная линия 352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CxnSpPr/>
      </xdr:nvCxnSpPr>
      <xdr:spPr>
        <a:xfrm flipH="1" flipV="1">
          <a:off x="25311100" y="26581100"/>
          <a:ext cx="901700" cy="1588"/>
        </a:xfrm>
        <a:prstGeom prst="line">
          <a:avLst/>
        </a:prstGeom>
        <a:ln w="28575"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355600</xdr:colOff>
      <xdr:row>116</xdr:row>
      <xdr:rowOff>127000</xdr:rowOff>
    </xdr:from>
    <xdr:to>
      <xdr:col>40</xdr:col>
      <xdr:colOff>355600</xdr:colOff>
      <xdr:row>119</xdr:row>
      <xdr:rowOff>25400</xdr:rowOff>
    </xdr:to>
    <xdr:cxnSp macro="">
      <xdr:nvCxnSpPr>
        <xdr:cNvPr id="364" name="Прямая соединительная линия 363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CxnSpPr/>
      </xdr:nvCxnSpPr>
      <xdr:spPr>
        <a:xfrm flipV="1">
          <a:off x="25311100" y="25946100"/>
          <a:ext cx="0" cy="647700"/>
        </a:xfrm>
        <a:prstGeom prst="line">
          <a:avLst/>
        </a:prstGeom>
        <a:ln w="285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63500</xdr:colOff>
      <xdr:row>64</xdr:row>
      <xdr:rowOff>88900</xdr:rowOff>
    </xdr:from>
    <xdr:to>
      <xdr:col>50</xdr:col>
      <xdr:colOff>76200</xdr:colOff>
      <xdr:row>66</xdr:row>
      <xdr:rowOff>12700</xdr:rowOff>
    </xdr:to>
    <xdr:cxnSp macro="">
      <xdr:nvCxnSpPr>
        <xdr:cNvPr id="46" name="Прямая соединительная линия 45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CxnSpPr/>
      </xdr:nvCxnSpPr>
      <xdr:spPr>
        <a:xfrm flipV="1">
          <a:off x="31115000" y="14973300"/>
          <a:ext cx="12700" cy="3302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76200</xdr:colOff>
      <xdr:row>64</xdr:row>
      <xdr:rowOff>101600</xdr:rowOff>
    </xdr:from>
    <xdr:to>
      <xdr:col>51</xdr:col>
      <xdr:colOff>520700</xdr:colOff>
      <xdr:row>64</xdr:row>
      <xdr:rowOff>101600</xdr:rowOff>
    </xdr:to>
    <xdr:cxnSp macro="">
      <xdr:nvCxnSpPr>
        <xdr:cNvPr id="70" name="Прямая соединительная линия 6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31127700" y="14986000"/>
          <a:ext cx="1054100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54</xdr:col>
      <xdr:colOff>317500</xdr:colOff>
      <xdr:row>129</xdr:row>
      <xdr:rowOff>50800</xdr:rowOff>
    </xdr:from>
    <xdr:ext cx="749300" cy="1295400"/>
    <xdr:sp macro="" textlink="">
      <xdr:nvSpPr>
        <xdr:cNvPr id="19" name="Овал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>
        <a:xfrm>
          <a:off x="33807400" y="28689300"/>
          <a:ext cx="749300" cy="1295400"/>
        </a:xfrm>
        <a:prstGeom prst="ellipse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t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ледовая арена</a:t>
          </a:r>
          <a:endParaRPr lang="ru-RU" sz="1400">
            <a:solidFill>
              <a:sysClr val="windowText" lastClr="000000"/>
            </a:solidFill>
            <a:effectLst/>
          </a:endParaRPr>
        </a:p>
        <a:p>
          <a:pPr algn="l"/>
          <a:r>
            <a:rPr lang="ru-RU" sz="1100"/>
            <a:t>ая арена</a:t>
          </a:r>
        </a:p>
      </xdr:txBody>
    </xdr:sp>
    <xdr:clientData/>
  </xdr:oneCellAnchor>
  <xdr:twoCellAnchor>
    <xdr:from>
      <xdr:col>41</xdr:col>
      <xdr:colOff>431800</xdr:colOff>
      <xdr:row>120</xdr:row>
      <xdr:rowOff>63500</xdr:rowOff>
    </xdr:from>
    <xdr:to>
      <xdr:col>43</xdr:col>
      <xdr:colOff>114300</xdr:colOff>
      <xdr:row>120</xdr:row>
      <xdr:rowOff>88900</xdr:rowOff>
    </xdr:to>
    <xdr:cxnSp macro="">
      <xdr:nvCxnSpPr>
        <xdr:cNvPr id="50" name="Прямая соединительная линия 4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CxnSpPr/>
      </xdr:nvCxnSpPr>
      <xdr:spPr>
        <a:xfrm flipV="1">
          <a:off x="25996900" y="26822400"/>
          <a:ext cx="901700" cy="25400"/>
        </a:xfrm>
        <a:prstGeom prst="line">
          <a:avLst/>
        </a:prstGeom>
        <a:ln w="19050"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88900</xdr:colOff>
      <xdr:row>118</xdr:row>
      <xdr:rowOff>101600</xdr:rowOff>
    </xdr:from>
    <xdr:to>
      <xdr:col>43</xdr:col>
      <xdr:colOff>101600</xdr:colOff>
      <xdr:row>120</xdr:row>
      <xdr:rowOff>50800</xdr:rowOff>
    </xdr:to>
    <xdr:cxnSp macro="">
      <xdr:nvCxnSpPr>
        <xdr:cNvPr id="610" name="Прямая соединительная линия 609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CxnSpPr/>
      </xdr:nvCxnSpPr>
      <xdr:spPr>
        <a:xfrm flipH="1" flipV="1">
          <a:off x="26873200" y="26301700"/>
          <a:ext cx="12700" cy="508000"/>
        </a:xfrm>
        <a:prstGeom prst="line">
          <a:avLst/>
        </a:prstGeom>
        <a:ln w="28575"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50800</xdr:colOff>
      <xdr:row>118</xdr:row>
      <xdr:rowOff>114300</xdr:rowOff>
    </xdr:from>
    <xdr:to>
      <xdr:col>43</xdr:col>
      <xdr:colOff>50800</xdr:colOff>
      <xdr:row>119</xdr:row>
      <xdr:rowOff>139700</xdr:rowOff>
    </xdr:to>
    <xdr:cxnSp macro="">
      <xdr:nvCxnSpPr>
        <xdr:cNvPr id="616" name="Прямая соединительная линия 615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CxnSpPr/>
      </xdr:nvCxnSpPr>
      <xdr:spPr>
        <a:xfrm flipV="1">
          <a:off x="26835100" y="26314400"/>
          <a:ext cx="0" cy="393700"/>
        </a:xfrm>
        <a:prstGeom prst="line">
          <a:avLst/>
        </a:prstGeom>
        <a:ln w="28575"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25400</xdr:colOff>
      <xdr:row>118</xdr:row>
      <xdr:rowOff>127000</xdr:rowOff>
    </xdr:from>
    <xdr:to>
      <xdr:col>43</xdr:col>
      <xdr:colOff>152400</xdr:colOff>
      <xdr:row>118</xdr:row>
      <xdr:rowOff>127000</xdr:rowOff>
    </xdr:to>
    <xdr:cxnSp macro="">
      <xdr:nvCxnSpPr>
        <xdr:cNvPr id="103" name="Прямая соединительная линия 10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CxnSpPr/>
      </xdr:nvCxnSpPr>
      <xdr:spPr>
        <a:xfrm>
          <a:off x="26809700" y="26327100"/>
          <a:ext cx="127000" cy="0"/>
        </a:xfrm>
        <a:prstGeom prst="line">
          <a:avLst/>
        </a:prstGeom>
        <a:ln w="190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63500</xdr:colOff>
      <xdr:row>119</xdr:row>
      <xdr:rowOff>12700</xdr:rowOff>
    </xdr:from>
    <xdr:to>
      <xdr:col>42</xdr:col>
      <xdr:colOff>63500</xdr:colOff>
      <xdr:row>120</xdr:row>
      <xdr:rowOff>25400</xdr:rowOff>
    </xdr:to>
    <xdr:cxnSp macro="">
      <xdr:nvCxnSpPr>
        <xdr:cNvPr id="620" name="Прямая соединительная линия 619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CxnSpPr/>
      </xdr:nvCxnSpPr>
      <xdr:spPr>
        <a:xfrm flipV="1">
          <a:off x="26238200" y="26581100"/>
          <a:ext cx="0" cy="203200"/>
        </a:xfrm>
        <a:prstGeom prst="line">
          <a:avLst/>
        </a:prstGeom>
        <a:ln w="285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165100</xdr:colOff>
      <xdr:row>118</xdr:row>
      <xdr:rowOff>50800</xdr:rowOff>
    </xdr:from>
    <xdr:to>
      <xdr:col>43</xdr:col>
      <xdr:colOff>241300</xdr:colOff>
      <xdr:row>118</xdr:row>
      <xdr:rowOff>127000</xdr:rowOff>
    </xdr:to>
    <xdr:sp macro="" textlink="">
      <xdr:nvSpPr>
        <xdr:cNvPr id="117" name="Прямоугольник 116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/>
      </xdr:nvSpPr>
      <xdr:spPr>
        <a:xfrm>
          <a:off x="26949400" y="26250900"/>
          <a:ext cx="76200" cy="762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42</xdr:col>
      <xdr:colOff>520700</xdr:colOff>
      <xdr:row>116</xdr:row>
      <xdr:rowOff>0</xdr:rowOff>
    </xdr:from>
    <xdr:to>
      <xdr:col>43</xdr:col>
      <xdr:colOff>165100</xdr:colOff>
      <xdr:row>118</xdr:row>
      <xdr:rowOff>88900</xdr:rowOff>
    </xdr:to>
    <xdr:cxnSp macro="">
      <xdr:nvCxnSpPr>
        <xdr:cNvPr id="125" name="Прямая со стрелкой 12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CxnSpPr>
          <a:endCxn id="117" idx="1"/>
        </xdr:cNvCxnSpPr>
      </xdr:nvCxnSpPr>
      <xdr:spPr>
        <a:xfrm>
          <a:off x="26695400" y="25819100"/>
          <a:ext cx="254000" cy="469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520700</xdr:colOff>
      <xdr:row>116</xdr:row>
      <xdr:rowOff>0</xdr:rowOff>
    </xdr:from>
    <xdr:to>
      <xdr:col>44</xdr:col>
      <xdr:colOff>38100</xdr:colOff>
      <xdr:row>116</xdr:row>
      <xdr:rowOff>0</xdr:rowOff>
    </xdr:to>
    <xdr:cxnSp macro="">
      <xdr:nvCxnSpPr>
        <xdr:cNvPr id="133" name="Прямая соединительная линия 132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CxnSpPr/>
      </xdr:nvCxnSpPr>
      <xdr:spPr>
        <a:xfrm>
          <a:off x="26695400" y="25819100"/>
          <a:ext cx="736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555626</xdr:colOff>
      <xdr:row>154</xdr:row>
      <xdr:rowOff>165102</xdr:rowOff>
    </xdr:from>
    <xdr:to>
      <xdr:col>46</xdr:col>
      <xdr:colOff>558800</xdr:colOff>
      <xdr:row>156</xdr:row>
      <xdr:rowOff>152400</xdr:rowOff>
    </xdr:to>
    <xdr:cxnSp macro="">
      <xdr:nvCxnSpPr>
        <xdr:cNvPr id="611" name="Прямая соединительная линия 610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CxnSpPr/>
      </xdr:nvCxnSpPr>
      <xdr:spPr>
        <a:xfrm flipH="1" flipV="1">
          <a:off x="29168726" y="33756602"/>
          <a:ext cx="3174" cy="368298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101600</xdr:colOff>
      <xdr:row>159</xdr:row>
      <xdr:rowOff>139700</xdr:rowOff>
    </xdr:from>
    <xdr:to>
      <xdr:col>45</xdr:col>
      <xdr:colOff>520700</xdr:colOff>
      <xdr:row>161</xdr:row>
      <xdr:rowOff>254000</xdr:rowOff>
    </xdr:to>
    <xdr:sp macro="" textlink="">
      <xdr:nvSpPr>
        <xdr:cNvPr id="77" name="Прямоугольник 76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/>
      </xdr:nvSpPr>
      <xdr:spPr>
        <a:xfrm>
          <a:off x="28105100" y="34683700"/>
          <a:ext cx="419100" cy="49530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59</xdr:col>
      <xdr:colOff>228600</xdr:colOff>
      <xdr:row>112</xdr:row>
      <xdr:rowOff>9525</xdr:rowOff>
    </xdr:from>
    <xdr:to>
      <xdr:col>59</xdr:col>
      <xdr:colOff>331787</xdr:colOff>
      <xdr:row>120</xdr:row>
      <xdr:rowOff>25400</xdr:rowOff>
    </xdr:to>
    <xdr:cxnSp macro="">
      <xdr:nvCxnSpPr>
        <xdr:cNvPr id="54" name="Прямая соединительная линия 53"/>
        <xdr:cNvCxnSpPr>
          <a:endCxn id="1677" idx="4"/>
        </xdr:cNvCxnSpPr>
      </xdr:nvCxnSpPr>
      <xdr:spPr>
        <a:xfrm flipV="1">
          <a:off x="36766500" y="25041225"/>
          <a:ext cx="103187" cy="1717675"/>
        </a:xfrm>
        <a:prstGeom prst="line">
          <a:avLst/>
        </a:prstGeom>
        <a:ln w="254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59</xdr:col>
      <xdr:colOff>88900</xdr:colOff>
      <xdr:row>112</xdr:row>
      <xdr:rowOff>63500</xdr:rowOff>
    </xdr:from>
    <xdr:to>
      <xdr:col>59</xdr:col>
      <xdr:colOff>304800</xdr:colOff>
      <xdr:row>113</xdr:row>
      <xdr:rowOff>25400</xdr:rowOff>
    </xdr:to>
    <xdr:cxnSp macro="">
      <xdr:nvCxnSpPr>
        <xdr:cNvPr id="166" name="Прямая соединительная линия 165"/>
        <xdr:cNvCxnSpPr/>
      </xdr:nvCxnSpPr>
      <xdr:spPr>
        <a:xfrm>
          <a:off x="36626800" y="25095200"/>
          <a:ext cx="215900" cy="15240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50800</xdr:colOff>
      <xdr:row>155</xdr:row>
      <xdr:rowOff>177800</xdr:rowOff>
    </xdr:from>
    <xdr:to>
      <xdr:col>41</xdr:col>
      <xdr:colOff>69850</xdr:colOff>
      <xdr:row>157</xdr:row>
      <xdr:rowOff>107950</xdr:rowOff>
    </xdr:to>
    <xdr:cxnSp macro="">
      <xdr:nvCxnSpPr>
        <xdr:cNvPr id="619" name="Прямая соединительная линия 618">
          <a:extLst>
            <a:ext uri="{FF2B5EF4-FFF2-40B4-BE49-F238E27FC236}">
              <a16:creationId xmlns="" xmlns:a16="http://schemas.microsoft.com/office/drawing/2014/main" id="{00000000-0008-0000-0000-0000D9050000}"/>
            </a:ext>
          </a:extLst>
        </xdr:cNvPr>
        <xdr:cNvCxnSpPr/>
      </xdr:nvCxnSpPr>
      <xdr:spPr>
        <a:xfrm flipH="1">
          <a:off x="25615900" y="33934400"/>
          <a:ext cx="19050" cy="311150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596900</xdr:colOff>
      <xdr:row>176</xdr:row>
      <xdr:rowOff>76200</xdr:rowOff>
    </xdr:from>
    <xdr:to>
      <xdr:col>58</xdr:col>
      <xdr:colOff>596900</xdr:colOff>
      <xdr:row>177</xdr:row>
      <xdr:rowOff>38100</xdr:rowOff>
    </xdr:to>
    <xdr:cxnSp macro="">
      <xdr:nvCxnSpPr>
        <xdr:cNvPr id="617" name="Прямая соединительная линия 616">
          <a:extLst>
            <a:ext uri="{FF2B5EF4-FFF2-40B4-BE49-F238E27FC236}">
              <a16:creationId xmlns="" xmlns:a16="http://schemas.microsoft.com/office/drawing/2014/main" id="{00000000-0008-0000-0000-000017060000}"/>
            </a:ext>
          </a:extLst>
        </xdr:cNvPr>
        <xdr:cNvCxnSpPr/>
      </xdr:nvCxnSpPr>
      <xdr:spPr>
        <a:xfrm>
          <a:off x="36525200" y="39192200"/>
          <a:ext cx="0" cy="279400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368300</xdr:colOff>
      <xdr:row>111</xdr:row>
      <xdr:rowOff>177800</xdr:rowOff>
    </xdr:from>
    <xdr:to>
      <xdr:col>59</xdr:col>
      <xdr:colOff>114300</xdr:colOff>
      <xdr:row>112</xdr:row>
      <xdr:rowOff>152400</xdr:rowOff>
    </xdr:to>
    <xdr:sp macro="" textlink="">
      <xdr:nvSpPr>
        <xdr:cNvPr id="22" name="Овал 21"/>
        <xdr:cNvSpPr/>
      </xdr:nvSpPr>
      <xdr:spPr>
        <a:xfrm>
          <a:off x="36296600" y="25019000"/>
          <a:ext cx="355600" cy="1651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58</xdr:col>
      <xdr:colOff>215900</xdr:colOff>
      <xdr:row>112</xdr:row>
      <xdr:rowOff>128222</xdr:rowOff>
    </xdr:from>
    <xdr:to>
      <xdr:col>58</xdr:col>
      <xdr:colOff>420376</xdr:colOff>
      <xdr:row>113</xdr:row>
      <xdr:rowOff>76200</xdr:rowOff>
    </xdr:to>
    <xdr:cxnSp macro="">
      <xdr:nvCxnSpPr>
        <xdr:cNvPr id="91" name="Прямая со стрелкой 90"/>
        <xdr:cNvCxnSpPr>
          <a:endCxn id="22" idx="3"/>
        </xdr:cNvCxnSpPr>
      </xdr:nvCxnSpPr>
      <xdr:spPr>
        <a:xfrm flipV="1">
          <a:off x="36144200" y="25159922"/>
          <a:ext cx="204476" cy="13847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123825</xdr:colOff>
      <xdr:row>155</xdr:row>
      <xdr:rowOff>9525</xdr:rowOff>
    </xdr:from>
    <xdr:to>
      <xdr:col>40</xdr:col>
      <xdr:colOff>104775</xdr:colOff>
      <xdr:row>155</xdr:row>
      <xdr:rowOff>19050</xdr:rowOff>
    </xdr:to>
    <xdr:cxnSp macro="">
      <xdr:nvCxnSpPr>
        <xdr:cNvPr id="621" name="Прямая соединительная линия 620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CxnSpPr/>
      </xdr:nvCxnSpPr>
      <xdr:spPr>
        <a:xfrm>
          <a:off x="23250525" y="33766125"/>
          <a:ext cx="590550" cy="9525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50800</xdr:colOff>
      <xdr:row>59</xdr:row>
      <xdr:rowOff>114300</xdr:rowOff>
    </xdr:from>
    <xdr:to>
      <xdr:col>16</xdr:col>
      <xdr:colOff>177800</xdr:colOff>
      <xdr:row>60</xdr:row>
      <xdr:rowOff>88900</xdr:rowOff>
    </xdr:to>
    <xdr:cxnSp macro="">
      <xdr:nvCxnSpPr>
        <xdr:cNvPr id="39" name="Прямая соединительная линия 38"/>
        <xdr:cNvCxnSpPr/>
      </xdr:nvCxnSpPr>
      <xdr:spPr>
        <a:xfrm>
          <a:off x="9804400" y="13957300"/>
          <a:ext cx="127000" cy="177800"/>
        </a:xfrm>
        <a:prstGeom prst="line">
          <a:avLst/>
        </a:prstGeom>
        <a:ln w="254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59</xdr:row>
      <xdr:rowOff>127000</xdr:rowOff>
    </xdr:from>
    <xdr:to>
      <xdr:col>16</xdr:col>
      <xdr:colOff>190500</xdr:colOff>
      <xdr:row>60</xdr:row>
      <xdr:rowOff>114300</xdr:rowOff>
    </xdr:to>
    <xdr:cxnSp macro="">
      <xdr:nvCxnSpPr>
        <xdr:cNvPr id="622" name="Прямая соединительная линия 621"/>
        <xdr:cNvCxnSpPr/>
      </xdr:nvCxnSpPr>
      <xdr:spPr>
        <a:xfrm flipV="1">
          <a:off x="9753600" y="13970000"/>
          <a:ext cx="190500" cy="19050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311021</xdr:colOff>
      <xdr:row>69</xdr:row>
      <xdr:rowOff>132182</xdr:rowOff>
    </xdr:from>
    <xdr:to>
      <xdr:col>24</xdr:col>
      <xdr:colOff>538843</xdr:colOff>
      <xdr:row>74</xdr:row>
      <xdr:rowOff>69979</xdr:rowOff>
    </xdr:to>
    <xdr:sp macro="" textlink="">
      <xdr:nvSpPr>
        <xdr:cNvPr id="623" name="Прямоугольник 622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/>
      </xdr:nvSpPr>
      <xdr:spPr>
        <a:xfrm>
          <a:off x="14027021" y="15799835"/>
          <a:ext cx="2187251" cy="909735"/>
        </a:xfrm>
        <a:prstGeom prst="rect">
          <a:avLst/>
        </a:prstGeom>
        <a:solidFill>
          <a:schemeClr val="accent3"/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спортзал( строительство2026г)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Школа №3,  пер. Куракина, дом №6</a:t>
          </a:r>
          <a:endParaRPr lang="ru-RU">
            <a:effectLst/>
          </a:endParaRPr>
        </a:p>
        <a:p>
          <a:pPr algn="ctr"/>
          <a:endParaRPr lang="ru-RU" sz="1100"/>
        </a:p>
      </xdr:txBody>
    </xdr:sp>
    <xdr:clientData/>
  </xdr:twoCellAnchor>
  <xdr:twoCellAnchor>
    <xdr:from>
      <xdr:col>25</xdr:col>
      <xdr:colOff>0</xdr:colOff>
      <xdr:row>2</xdr:row>
      <xdr:rowOff>0</xdr:rowOff>
    </xdr:from>
    <xdr:to>
      <xdr:col>50</xdr:col>
      <xdr:colOff>419100</xdr:colOff>
      <xdr:row>16</xdr:row>
      <xdr:rowOff>219075</xdr:rowOff>
    </xdr:to>
    <xdr:sp macro="" textlink="">
      <xdr:nvSpPr>
        <xdr:cNvPr id="604" name="Text Box 7150">
          <a:extLst>
            <a:ext uri="{FF2B5EF4-FFF2-40B4-BE49-F238E27FC236}">
              <a16:creationId xmlns:a16="http://schemas.microsoft.com/office/drawing/2014/main" xmlns="" id="{00000000-0008-0000-0000-0000EE3B0000}"/>
            </a:ext>
          </a:extLst>
        </xdr:cNvPr>
        <xdr:cNvSpPr txBox="1">
          <a:spLocks noChangeArrowheads="1"/>
        </xdr:cNvSpPr>
      </xdr:nvSpPr>
      <xdr:spPr bwMode="auto">
        <a:xfrm>
          <a:off x="15240000" y="381000"/>
          <a:ext cx="16268700" cy="4676775"/>
        </a:xfrm>
        <a:prstGeom prst="rect">
          <a:avLst/>
        </a:prstGeom>
        <a:noFill/>
        <a:ln>
          <a:noFill/>
        </a:ln>
      </xdr:spPr>
      <xdr:txBody>
        <a:bodyPr vertOverflow="clip" wrap="square" lIns="137160" tIns="109728" rIns="137160" bIns="0" anchor="t" upright="1"/>
        <a:lstStyle/>
        <a:p>
          <a:pPr algn="ctr" rtl="0">
            <a:defRPr sz="1000"/>
          </a:pPr>
          <a:r>
            <a:rPr lang="ru-RU" sz="72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СХЕМА ТЕПЛОВЫХ СЕТЕЙ</a:t>
          </a:r>
        </a:p>
        <a:p>
          <a:pPr algn="ctr" rtl="0">
            <a:defRPr sz="1000"/>
          </a:pPr>
          <a:r>
            <a:rPr lang="ru-RU" sz="72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КОТЕЛЬНОЙ №1</a:t>
          </a:r>
        </a:p>
        <a:p>
          <a:pPr algn="ctr" rtl="0">
            <a:defRPr sz="1000"/>
          </a:pPr>
          <a:r>
            <a:rPr lang="ru-RU" sz="72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(ул. Гагарина 29а)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F233"/>
  <sheetViews>
    <sheetView zoomScale="70" zoomScaleNormal="70" workbookViewId="0">
      <pane xSplit="1" ySplit="2" topLeftCell="B193" activePane="bottomRight" state="frozen"/>
      <selection pane="topRight" activeCell="B1" sqref="B1"/>
      <selection pane="bottomLeft" activeCell="A3" sqref="A3"/>
      <selection pane="bottomRight" activeCell="B191" sqref="B191"/>
    </sheetView>
  </sheetViews>
  <sheetFormatPr defaultRowHeight="15" x14ac:dyDescent="0.25"/>
  <cols>
    <col min="1" max="1" width="27.140625" customWidth="1"/>
    <col min="2" max="2" width="9.5703125" customWidth="1"/>
    <col min="3" max="3" width="13.140625" customWidth="1"/>
    <col min="4" max="4" width="0.5703125" customWidth="1"/>
    <col min="5" max="5" width="7.140625" hidden="1" customWidth="1"/>
    <col min="6" max="6" width="6.140625" hidden="1" customWidth="1"/>
    <col min="7" max="7" width="9.140625" hidden="1" customWidth="1"/>
    <col min="8" max="8" width="12.28515625" hidden="1" customWidth="1"/>
    <col min="9" max="9" width="10.5703125" hidden="1" customWidth="1"/>
    <col min="10" max="10" width="15.140625" hidden="1" customWidth="1"/>
    <col min="11" max="12" width="9.140625" hidden="1" customWidth="1"/>
    <col min="13" max="15" width="9.140625" customWidth="1"/>
    <col min="16" max="16" width="9.85546875" customWidth="1"/>
    <col min="17" max="17" width="7.7109375" customWidth="1"/>
    <col min="18" max="18" width="7.140625" customWidth="1"/>
    <col min="19" max="19" width="7.85546875" customWidth="1"/>
    <col min="21" max="21" width="0.28515625" customWidth="1"/>
    <col min="23" max="24" width="9.140625" customWidth="1"/>
  </cols>
  <sheetData>
    <row r="1" spans="1:31" ht="19.5" thickBot="1" x14ac:dyDescent="0.35">
      <c r="A1" s="58" t="s">
        <v>188</v>
      </c>
      <c r="B1" s="57"/>
      <c r="C1" s="57"/>
      <c r="D1" s="57"/>
      <c r="E1" s="57"/>
      <c r="F1" s="57"/>
      <c r="G1" s="57"/>
      <c r="H1" s="57"/>
      <c r="I1" s="57"/>
      <c r="J1" s="57"/>
    </row>
    <row r="2" spans="1:31" ht="75.75" thickBot="1" x14ac:dyDescent="0.3">
      <c r="A2" s="151" t="s">
        <v>422</v>
      </c>
      <c r="B2" s="150" t="s">
        <v>235</v>
      </c>
      <c r="C2" s="150" t="s">
        <v>354</v>
      </c>
      <c r="D2" s="151" t="s">
        <v>44</v>
      </c>
      <c r="E2" s="151" t="s">
        <v>45</v>
      </c>
      <c r="F2" s="151" t="s">
        <v>46</v>
      </c>
      <c r="G2" s="151" t="s">
        <v>189</v>
      </c>
      <c r="H2" s="152" t="s">
        <v>190</v>
      </c>
      <c r="I2" s="151" t="s">
        <v>189</v>
      </c>
      <c r="J2" s="152" t="s">
        <v>190</v>
      </c>
      <c r="K2" s="361" t="s">
        <v>352</v>
      </c>
      <c r="L2" s="152" t="s">
        <v>320</v>
      </c>
      <c r="M2" s="223" t="s">
        <v>419</v>
      </c>
      <c r="N2" s="224" t="s">
        <v>420</v>
      </c>
      <c r="O2" s="343" t="s">
        <v>421</v>
      </c>
      <c r="P2" s="350" t="s">
        <v>528</v>
      </c>
      <c r="Q2" s="379"/>
    </row>
    <row r="3" spans="1:31" x14ac:dyDescent="0.25">
      <c r="A3" s="97" t="s">
        <v>52</v>
      </c>
      <c r="B3" s="59">
        <v>273</v>
      </c>
      <c r="C3" s="60">
        <v>44</v>
      </c>
      <c r="D3" s="59" t="s">
        <v>47</v>
      </c>
      <c r="E3" s="60">
        <v>200</v>
      </c>
      <c r="F3" s="60">
        <v>2</v>
      </c>
      <c r="G3" s="60"/>
      <c r="H3" s="60"/>
      <c r="I3" s="59"/>
      <c r="J3" s="113"/>
      <c r="K3" s="305"/>
      <c r="L3" s="143">
        <v>44</v>
      </c>
      <c r="M3" s="221">
        <v>44</v>
      </c>
      <c r="N3" s="222"/>
      <c r="O3" s="344"/>
      <c r="P3" s="62">
        <v>44</v>
      </c>
      <c r="Q3" s="326"/>
      <c r="V3" s="303" t="s">
        <v>514</v>
      </c>
    </row>
    <row r="4" spans="1:31" ht="24.75" customHeight="1" x14ac:dyDescent="0.25">
      <c r="A4" s="97" t="s">
        <v>234</v>
      </c>
      <c r="B4" s="59">
        <v>159</v>
      </c>
      <c r="C4" s="60">
        <v>68</v>
      </c>
      <c r="D4" s="59" t="s">
        <v>47</v>
      </c>
      <c r="E4" s="60">
        <v>150</v>
      </c>
      <c r="F4" s="60">
        <v>2</v>
      </c>
      <c r="G4" s="60"/>
      <c r="H4" s="60"/>
      <c r="I4" s="59" t="s">
        <v>191</v>
      </c>
      <c r="J4" s="113" t="s">
        <v>359</v>
      </c>
      <c r="K4" s="305"/>
      <c r="L4" s="143">
        <v>68</v>
      </c>
      <c r="M4" s="218">
        <v>68</v>
      </c>
      <c r="N4" s="209"/>
      <c r="O4" s="216"/>
      <c r="P4" s="62">
        <v>68</v>
      </c>
      <c r="Q4" s="326"/>
      <c r="S4" s="433">
        <v>2015</v>
      </c>
      <c r="T4" s="434"/>
      <c r="U4" s="433">
        <v>2019</v>
      </c>
      <c r="V4" s="434"/>
      <c r="W4" s="433">
        <v>2014</v>
      </c>
      <c r="X4" s="434"/>
      <c r="Y4" s="433">
        <v>2022</v>
      </c>
      <c r="Z4" s="434"/>
      <c r="AA4" s="433">
        <v>2018</v>
      </c>
      <c r="AB4" s="434"/>
      <c r="AC4" s="370"/>
      <c r="AD4" s="431">
        <v>2023</v>
      </c>
      <c r="AE4" s="431"/>
    </row>
    <row r="5" spans="1:31" x14ac:dyDescent="0.25">
      <c r="A5" s="97" t="s">
        <v>236</v>
      </c>
      <c r="B5" s="61">
        <v>89</v>
      </c>
      <c r="C5" s="60">
        <v>50</v>
      </c>
      <c r="D5" s="59" t="s">
        <v>47</v>
      </c>
      <c r="E5" s="60">
        <v>80</v>
      </c>
      <c r="F5" s="60">
        <v>2</v>
      </c>
      <c r="G5" s="60"/>
      <c r="H5" s="60"/>
      <c r="I5" s="59" t="s">
        <v>165</v>
      </c>
      <c r="J5" s="113"/>
      <c r="K5" s="305"/>
      <c r="L5" s="143">
        <v>50</v>
      </c>
      <c r="M5" s="218">
        <v>50</v>
      </c>
      <c r="N5" s="209"/>
      <c r="O5" s="216"/>
      <c r="P5" s="62">
        <v>50</v>
      </c>
      <c r="Q5" s="326"/>
      <c r="S5" s="278" t="s">
        <v>45</v>
      </c>
      <c r="T5" s="278" t="s">
        <v>511</v>
      </c>
      <c r="U5" s="278" t="s">
        <v>45</v>
      </c>
      <c r="V5" s="278" t="s">
        <v>511</v>
      </c>
      <c r="W5" s="278"/>
      <c r="X5" s="278"/>
      <c r="Y5" s="278"/>
      <c r="Z5" s="278"/>
      <c r="AA5" s="278"/>
      <c r="AB5" s="278"/>
      <c r="AC5" s="322"/>
      <c r="AD5" s="120"/>
      <c r="AE5" s="120"/>
    </row>
    <row r="6" spans="1:31" ht="30" customHeight="1" x14ac:dyDescent="0.25">
      <c r="A6" s="97" t="s">
        <v>237</v>
      </c>
      <c r="B6" s="59">
        <v>57</v>
      </c>
      <c r="C6" s="60">
        <v>54</v>
      </c>
      <c r="D6" s="59" t="s">
        <v>47</v>
      </c>
      <c r="E6" s="60">
        <v>50</v>
      </c>
      <c r="F6" s="60">
        <v>2</v>
      </c>
      <c r="G6" s="60"/>
      <c r="H6" s="60"/>
      <c r="I6" s="66" t="s">
        <v>393</v>
      </c>
      <c r="J6" s="113" t="s">
        <v>407</v>
      </c>
      <c r="K6" s="305"/>
      <c r="L6" s="143">
        <v>54</v>
      </c>
      <c r="M6" s="218"/>
      <c r="N6" s="209"/>
      <c r="O6" s="356">
        <v>54</v>
      </c>
      <c r="P6" s="62"/>
      <c r="Q6" s="326"/>
      <c r="S6" s="120">
        <v>159</v>
      </c>
      <c r="T6" s="120">
        <v>39.5</v>
      </c>
      <c r="U6" s="120">
        <v>57</v>
      </c>
      <c r="V6" s="120">
        <v>64</v>
      </c>
      <c r="W6" s="120">
        <v>159</v>
      </c>
      <c r="X6" s="120">
        <v>11</v>
      </c>
      <c r="Y6" s="120">
        <v>108</v>
      </c>
      <c r="Z6" s="120">
        <v>110</v>
      </c>
      <c r="AA6" s="120">
        <v>159</v>
      </c>
      <c r="AB6" s="120">
        <v>4</v>
      </c>
      <c r="AC6" s="341"/>
      <c r="AD6" s="59">
        <v>159</v>
      </c>
      <c r="AE6" s="59">
        <v>58</v>
      </c>
    </row>
    <row r="7" spans="1:31" ht="25.5" customHeight="1" x14ac:dyDescent="0.25">
      <c r="A7" s="97" t="s">
        <v>239</v>
      </c>
      <c r="B7" s="59">
        <v>159</v>
      </c>
      <c r="C7" s="60">
        <v>163</v>
      </c>
      <c r="D7" s="59" t="s">
        <v>47</v>
      </c>
      <c r="E7" s="60">
        <v>100</v>
      </c>
      <c r="F7" s="60">
        <v>2</v>
      </c>
      <c r="G7" s="60"/>
      <c r="H7" s="60"/>
      <c r="I7" s="59" t="s">
        <v>192</v>
      </c>
      <c r="J7" s="113" t="s">
        <v>358</v>
      </c>
      <c r="K7" s="305"/>
      <c r="L7" s="143">
        <v>163</v>
      </c>
      <c r="M7" s="218">
        <v>163</v>
      </c>
      <c r="N7" s="209"/>
      <c r="O7" s="216"/>
      <c r="P7" s="62">
        <v>163</v>
      </c>
      <c r="Q7" s="326"/>
      <c r="S7" s="120"/>
      <c r="T7" s="120"/>
      <c r="U7" s="120">
        <v>89</v>
      </c>
      <c r="V7" s="120">
        <v>194</v>
      </c>
      <c r="W7" s="120">
        <v>89</v>
      </c>
      <c r="X7" s="120">
        <v>13</v>
      </c>
      <c r="Y7" s="120">
        <v>57</v>
      </c>
      <c r="Z7" s="120">
        <v>15</v>
      </c>
      <c r="AA7" s="120">
        <v>108</v>
      </c>
      <c r="AB7" s="120">
        <v>6</v>
      </c>
      <c r="AC7" s="2"/>
      <c r="AD7" s="120"/>
      <c r="AE7" s="120"/>
    </row>
    <row r="8" spans="1:31" x14ac:dyDescent="0.25">
      <c r="A8" s="97"/>
      <c r="B8" s="59"/>
      <c r="C8" s="60"/>
      <c r="D8" s="59" t="s">
        <v>47</v>
      </c>
      <c r="E8" s="60">
        <v>80</v>
      </c>
      <c r="F8" s="60">
        <v>2</v>
      </c>
      <c r="G8" s="60"/>
      <c r="H8" s="60"/>
      <c r="I8" s="59"/>
      <c r="J8" s="113"/>
      <c r="K8" s="305"/>
      <c r="L8" s="143"/>
      <c r="M8" s="218"/>
      <c r="N8" s="209"/>
      <c r="O8" s="216"/>
      <c r="P8" s="62"/>
      <c r="Q8" s="326"/>
      <c r="S8" s="120">
        <v>89</v>
      </c>
      <c r="T8" s="120">
        <v>6</v>
      </c>
      <c r="U8" s="120"/>
      <c r="V8" s="120"/>
      <c r="W8" s="120"/>
      <c r="X8" s="120"/>
      <c r="Y8" s="120"/>
      <c r="Z8" s="120"/>
      <c r="AA8" s="120">
        <v>32</v>
      </c>
      <c r="AB8" s="120">
        <v>7.5</v>
      </c>
      <c r="AC8" s="2"/>
      <c r="AD8" s="120"/>
      <c r="AE8" s="120"/>
    </row>
    <row r="9" spans="1:31" x14ac:dyDescent="0.25">
      <c r="A9" s="97" t="s">
        <v>48</v>
      </c>
      <c r="B9" s="59">
        <v>159</v>
      </c>
      <c r="C9" s="60">
        <v>42</v>
      </c>
      <c r="D9" s="59" t="s">
        <v>47</v>
      </c>
      <c r="E9" s="60">
        <v>100</v>
      </c>
      <c r="F9" s="60">
        <v>2</v>
      </c>
      <c r="G9" s="60"/>
      <c r="H9" s="60"/>
      <c r="I9" s="59"/>
      <c r="J9" s="113"/>
      <c r="K9" s="305"/>
      <c r="L9" s="143">
        <v>42</v>
      </c>
      <c r="M9" s="218">
        <v>42</v>
      </c>
      <c r="N9" s="209"/>
      <c r="O9" s="216"/>
      <c r="P9" s="62">
        <v>42</v>
      </c>
      <c r="Q9" s="326"/>
      <c r="S9" s="120">
        <v>76</v>
      </c>
      <c r="T9" s="120">
        <v>12</v>
      </c>
      <c r="U9" s="120">
        <v>76</v>
      </c>
      <c r="V9" s="120">
        <v>41</v>
      </c>
      <c r="W9" s="120"/>
      <c r="X9" s="120"/>
      <c r="Y9" s="120"/>
      <c r="Z9" s="120"/>
      <c r="AA9" s="120">
        <v>57</v>
      </c>
      <c r="AB9" s="120">
        <v>4</v>
      </c>
      <c r="AC9" s="2"/>
      <c r="AD9" s="120"/>
      <c r="AE9" s="120"/>
    </row>
    <row r="10" spans="1:31" ht="27" customHeight="1" x14ac:dyDescent="0.25">
      <c r="A10" s="97" t="s">
        <v>364</v>
      </c>
      <c r="B10" s="59">
        <v>89</v>
      </c>
      <c r="C10" s="60">
        <v>32</v>
      </c>
      <c r="D10" s="59" t="s">
        <v>47</v>
      </c>
      <c r="E10" s="60">
        <v>80</v>
      </c>
      <c r="F10" s="60">
        <v>2</v>
      </c>
      <c r="G10" s="60"/>
      <c r="H10" s="60"/>
      <c r="I10" s="59" t="s">
        <v>193</v>
      </c>
      <c r="J10" s="114" t="s">
        <v>194</v>
      </c>
      <c r="K10" s="305">
        <v>32</v>
      </c>
      <c r="L10" s="143"/>
      <c r="M10" s="218"/>
      <c r="N10" s="209"/>
      <c r="O10" s="216">
        <v>32</v>
      </c>
      <c r="P10" s="62"/>
      <c r="Q10" s="326"/>
      <c r="S10" s="120"/>
      <c r="T10" s="120"/>
      <c r="U10" s="120">
        <v>159</v>
      </c>
      <c r="V10" s="120">
        <v>372</v>
      </c>
      <c r="W10" s="120">
        <v>108</v>
      </c>
      <c r="X10" s="120">
        <v>2</v>
      </c>
      <c r="Y10" s="120"/>
      <c r="Z10" s="120"/>
      <c r="AA10" s="120"/>
      <c r="AB10" s="120"/>
      <c r="AC10" s="2"/>
      <c r="AD10" s="120"/>
      <c r="AE10" s="120"/>
    </row>
    <row r="11" spans="1:31" x14ac:dyDescent="0.25">
      <c r="A11" s="97" t="s">
        <v>240</v>
      </c>
      <c r="B11" s="59">
        <v>57</v>
      </c>
      <c r="C11" s="60">
        <v>26</v>
      </c>
      <c r="D11" s="59"/>
      <c r="E11" s="60"/>
      <c r="F11" s="60"/>
      <c r="G11" s="60"/>
      <c r="H11" s="60"/>
      <c r="I11" s="59"/>
      <c r="J11" s="113"/>
      <c r="K11" s="305">
        <v>26</v>
      </c>
      <c r="L11" s="143"/>
      <c r="M11" s="218"/>
      <c r="N11" s="209"/>
      <c r="O11" s="216">
        <v>26</v>
      </c>
      <c r="P11" s="62"/>
      <c r="Q11" s="326"/>
      <c r="S11" s="120"/>
      <c r="T11" s="129">
        <f>SUM(T6:T10)</f>
        <v>57.5</v>
      </c>
      <c r="U11" s="120">
        <v>108</v>
      </c>
      <c r="V11" s="120">
        <v>142</v>
      </c>
      <c r="W11" s="120"/>
      <c r="X11" s="129">
        <f>SUM(X6:X10)</f>
        <v>26</v>
      </c>
      <c r="Y11" s="120" t="s">
        <v>521</v>
      </c>
      <c r="Z11" s="129">
        <f>SUM(Z6:Z10)</f>
        <v>125</v>
      </c>
      <c r="AA11" s="120"/>
      <c r="AB11" s="129">
        <f>SUM(AB6:AB10)</f>
        <v>21.5</v>
      </c>
      <c r="AC11" s="304"/>
      <c r="AD11" s="120"/>
      <c r="AE11" s="129">
        <f>SUM(AE6:AE10)</f>
        <v>58</v>
      </c>
    </row>
    <row r="12" spans="1:31" ht="54.75" customHeight="1" x14ac:dyDescent="0.25">
      <c r="A12" s="97" t="s">
        <v>248</v>
      </c>
      <c r="B12" s="59">
        <v>108</v>
      </c>
      <c r="C12" s="292">
        <v>38</v>
      </c>
      <c r="D12" s="59" t="s">
        <v>47</v>
      </c>
      <c r="E12" s="60">
        <v>100</v>
      </c>
      <c r="F12" s="60">
        <v>2</v>
      </c>
      <c r="G12" s="60"/>
      <c r="H12" s="60"/>
      <c r="I12" s="59"/>
      <c r="J12" s="293" t="s">
        <v>485</v>
      </c>
      <c r="K12" s="305"/>
      <c r="L12" s="143">
        <v>38</v>
      </c>
      <c r="M12" s="218"/>
      <c r="N12" s="209"/>
      <c r="O12" s="355">
        <v>38</v>
      </c>
      <c r="P12" s="62"/>
      <c r="Q12" s="326"/>
      <c r="T12" s="53" t="s">
        <v>519</v>
      </c>
      <c r="U12" s="53" t="s">
        <v>523</v>
      </c>
      <c r="V12" s="185">
        <f>SUM(V6:V11)</f>
        <v>813</v>
      </c>
      <c r="X12" s="53" t="s">
        <v>520</v>
      </c>
      <c r="Z12" s="210">
        <v>2023</v>
      </c>
      <c r="AA12" s="342">
        <v>58</v>
      </c>
      <c r="AB12" s="53" t="s">
        <v>522</v>
      </c>
      <c r="AE12" s="371" t="s">
        <v>526</v>
      </c>
    </row>
    <row r="13" spans="1:31" ht="27" customHeight="1" x14ac:dyDescent="0.25">
      <c r="A13" s="97" t="s">
        <v>249</v>
      </c>
      <c r="B13" s="59">
        <v>108</v>
      </c>
      <c r="C13" s="60">
        <v>62</v>
      </c>
      <c r="D13" s="59"/>
      <c r="E13" s="60"/>
      <c r="F13" s="60"/>
      <c r="G13" s="60"/>
      <c r="H13" s="60"/>
      <c r="I13" s="59"/>
      <c r="J13" s="113"/>
      <c r="K13" s="305"/>
      <c r="L13" s="143">
        <v>62</v>
      </c>
      <c r="M13" s="218"/>
      <c r="N13" s="209"/>
      <c r="O13" s="216">
        <v>62</v>
      </c>
      <c r="P13" s="62"/>
      <c r="Q13" s="326"/>
      <c r="Z13" s="210">
        <v>2014</v>
      </c>
      <c r="AA13" s="209">
        <v>26</v>
      </c>
    </row>
    <row r="14" spans="1:31" ht="25.5" customHeight="1" x14ac:dyDescent="0.25">
      <c r="A14" s="97" t="s">
        <v>53</v>
      </c>
      <c r="B14" s="59">
        <v>159</v>
      </c>
      <c r="C14" s="60">
        <v>3</v>
      </c>
      <c r="D14" s="59"/>
      <c r="E14" s="60"/>
      <c r="F14" s="60"/>
      <c r="G14" s="60"/>
      <c r="H14" s="60"/>
      <c r="I14" s="59" t="s">
        <v>195</v>
      </c>
      <c r="J14" s="113" t="s">
        <v>357</v>
      </c>
      <c r="K14" s="305"/>
      <c r="L14" s="143">
        <v>3</v>
      </c>
      <c r="M14" s="218">
        <v>3</v>
      </c>
      <c r="N14" s="209"/>
      <c r="O14" s="216"/>
      <c r="P14" s="357">
        <v>3</v>
      </c>
      <c r="Q14" s="380"/>
      <c r="Z14" s="210">
        <v>2015</v>
      </c>
      <c r="AA14" s="209">
        <v>57.5</v>
      </c>
    </row>
    <row r="15" spans="1:31" x14ac:dyDescent="0.25">
      <c r="A15" s="97" t="s">
        <v>54</v>
      </c>
      <c r="B15" s="59">
        <v>159</v>
      </c>
      <c r="C15" s="60">
        <v>3</v>
      </c>
      <c r="D15" s="59"/>
      <c r="E15" s="60"/>
      <c r="F15" s="60"/>
      <c r="G15" s="60"/>
      <c r="H15" s="60"/>
      <c r="I15" s="59"/>
      <c r="J15" s="113"/>
      <c r="K15" s="305"/>
      <c r="L15" s="143">
        <v>3</v>
      </c>
      <c r="M15" s="218">
        <v>3</v>
      </c>
      <c r="N15" s="209"/>
      <c r="O15" s="216"/>
      <c r="P15" s="62">
        <v>3</v>
      </c>
      <c r="Q15" s="326"/>
      <c r="Z15" s="210">
        <v>2017</v>
      </c>
      <c r="AA15" s="209">
        <v>5</v>
      </c>
    </row>
    <row r="16" spans="1:31" x14ac:dyDescent="0.25">
      <c r="A16" s="375" t="s">
        <v>246</v>
      </c>
      <c r="B16" s="59">
        <v>325</v>
      </c>
      <c r="C16" s="60">
        <v>42</v>
      </c>
      <c r="D16" s="59"/>
      <c r="E16" s="60"/>
      <c r="F16" s="60"/>
      <c r="G16" s="60"/>
      <c r="H16" s="60"/>
      <c r="I16" s="59"/>
      <c r="J16" s="113"/>
      <c r="K16" s="305"/>
      <c r="L16" s="212">
        <v>42</v>
      </c>
      <c r="M16" s="218">
        <v>42</v>
      </c>
      <c r="N16" s="209"/>
      <c r="O16" s="216"/>
      <c r="P16" s="62">
        <v>42</v>
      </c>
      <c r="Q16" s="326"/>
      <c r="Z16" s="210">
        <v>2018</v>
      </c>
      <c r="AA16" s="209">
        <v>21.5</v>
      </c>
    </row>
    <row r="17" spans="1:32" ht="12.75" customHeight="1" x14ac:dyDescent="0.25">
      <c r="A17" s="429" t="s">
        <v>241</v>
      </c>
      <c r="B17" s="59"/>
      <c r="C17" s="60"/>
      <c r="D17" s="59"/>
      <c r="E17" s="60"/>
      <c r="F17" s="60"/>
      <c r="G17" s="60"/>
      <c r="H17" s="427"/>
      <c r="I17" s="59"/>
      <c r="J17" s="113"/>
      <c r="K17" s="305"/>
      <c r="L17" s="143"/>
      <c r="M17" s="354"/>
      <c r="N17" s="62"/>
      <c r="O17" s="213"/>
      <c r="P17" s="62"/>
      <c r="Q17" s="326"/>
      <c r="Z17" s="210">
        <v>2019</v>
      </c>
      <c r="AA17" s="209">
        <v>813</v>
      </c>
    </row>
    <row r="18" spans="1:32" ht="41.25" customHeight="1" x14ac:dyDescent="0.25">
      <c r="A18" s="430"/>
      <c r="B18" s="59"/>
      <c r="C18" s="60"/>
      <c r="D18" s="59"/>
      <c r="E18" s="60"/>
      <c r="F18" s="60"/>
      <c r="G18" s="60"/>
      <c r="H18" s="413"/>
      <c r="I18" s="66"/>
      <c r="J18" s="113"/>
      <c r="K18" s="305"/>
      <c r="L18" s="143"/>
      <c r="M18" s="354"/>
      <c r="N18" s="62"/>
      <c r="O18" s="213"/>
      <c r="P18" s="62"/>
      <c r="Q18" s="326"/>
      <c r="S18" s="431">
        <v>2017</v>
      </c>
      <c r="T18" s="432"/>
      <c r="U18" s="431">
        <v>2021</v>
      </c>
      <c r="V18" s="432"/>
      <c r="W18" s="431">
        <v>2020</v>
      </c>
      <c r="X18" s="432"/>
      <c r="Z18" s="210">
        <v>2020</v>
      </c>
      <c r="AA18" s="209">
        <v>1226.5</v>
      </c>
    </row>
    <row r="19" spans="1:32" x14ac:dyDescent="0.25">
      <c r="A19" s="172" t="s">
        <v>242</v>
      </c>
      <c r="B19" s="61"/>
      <c r="C19" s="60"/>
      <c r="D19" s="59"/>
      <c r="E19" s="60"/>
      <c r="F19" s="60"/>
      <c r="G19" s="60"/>
      <c r="H19" s="413"/>
      <c r="I19" s="59"/>
      <c r="J19" s="113"/>
      <c r="K19" s="305"/>
      <c r="L19" s="143"/>
      <c r="M19" s="354"/>
      <c r="N19" s="62"/>
      <c r="O19" s="213"/>
      <c r="P19" s="62"/>
      <c r="Q19" s="326"/>
      <c r="S19" s="233">
        <v>89</v>
      </c>
      <c r="T19" s="319">
        <v>5</v>
      </c>
      <c r="U19">
        <v>325</v>
      </c>
      <c r="V19">
        <v>186</v>
      </c>
      <c r="W19" s="233">
        <v>76</v>
      </c>
      <c r="X19" s="233">
        <v>114</v>
      </c>
      <c r="Z19" s="210">
        <v>2021</v>
      </c>
      <c r="AA19" s="209">
        <v>246</v>
      </c>
    </row>
    <row r="20" spans="1:32" ht="30.75" customHeight="1" x14ac:dyDescent="0.25">
      <c r="A20" s="172" t="s">
        <v>243</v>
      </c>
      <c r="B20" s="59"/>
      <c r="C20" s="60"/>
      <c r="D20" s="59"/>
      <c r="E20" s="60"/>
      <c r="F20" s="60"/>
      <c r="G20" s="60"/>
      <c r="H20" s="414"/>
      <c r="I20" s="59"/>
      <c r="J20" s="113"/>
      <c r="K20" s="305"/>
      <c r="L20" s="143"/>
      <c r="M20" s="354"/>
      <c r="N20" s="62"/>
      <c r="O20" s="213"/>
      <c r="P20" s="62"/>
      <c r="Q20" s="326"/>
      <c r="S20" s="120"/>
      <c r="T20" s="120" t="s">
        <v>521</v>
      </c>
      <c r="U20" s="318">
        <v>108</v>
      </c>
      <c r="V20" s="317">
        <v>60</v>
      </c>
      <c r="W20" s="120">
        <v>108</v>
      </c>
      <c r="X20" s="120">
        <v>480</v>
      </c>
      <c r="Z20" s="210">
        <v>2022</v>
      </c>
      <c r="AA20" s="209">
        <v>125</v>
      </c>
      <c r="AC20" s="3" t="s">
        <v>527</v>
      </c>
    </row>
    <row r="21" spans="1:32" x14ac:dyDescent="0.25">
      <c r="A21" s="173" t="s">
        <v>58</v>
      </c>
      <c r="B21" s="59"/>
      <c r="C21" s="60"/>
      <c r="D21" s="59"/>
      <c r="E21" s="60"/>
      <c r="F21" s="60"/>
      <c r="G21" s="60"/>
      <c r="H21" s="427" t="s">
        <v>380</v>
      </c>
      <c r="I21" s="59"/>
      <c r="J21" s="113"/>
      <c r="K21" s="305"/>
      <c r="L21" s="143"/>
      <c r="M21" s="354"/>
      <c r="N21" s="62"/>
      <c r="O21" s="213"/>
      <c r="P21" s="62"/>
      <c r="Q21" s="326"/>
      <c r="W21" s="120">
        <v>219</v>
      </c>
      <c r="X21" s="120">
        <v>77.5</v>
      </c>
      <c r="AA21" s="3">
        <f>SUM(AA12:AA20)</f>
        <v>2578.5</v>
      </c>
      <c r="AB21" s="392" t="s">
        <v>512</v>
      </c>
      <c r="AC21" s="392"/>
      <c r="AD21" s="392"/>
      <c r="AE21" s="392"/>
      <c r="AF21" s="392"/>
    </row>
    <row r="22" spans="1:32" ht="12.75" customHeight="1" x14ac:dyDescent="0.25">
      <c r="A22" s="420" t="s">
        <v>244</v>
      </c>
      <c r="B22" s="62"/>
      <c r="C22" s="63"/>
      <c r="D22" s="62"/>
      <c r="E22" s="63"/>
      <c r="F22" s="63"/>
      <c r="G22" s="63"/>
      <c r="H22" s="428"/>
      <c r="I22" s="62"/>
      <c r="J22" s="115"/>
      <c r="K22" s="305"/>
      <c r="L22" s="143"/>
      <c r="M22" s="354"/>
      <c r="N22" s="62"/>
      <c r="O22" s="213"/>
      <c r="P22" s="62"/>
      <c r="Q22" s="326"/>
      <c r="V22" s="3">
        <f>SUM(V19:V21)</f>
        <v>246</v>
      </c>
      <c r="W22" s="62"/>
      <c r="X22" s="63"/>
    </row>
    <row r="23" spans="1:32" ht="12" customHeight="1" x14ac:dyDescent="0.25">
      <c r="A23" s="421"/>
      <c r="B23" s="59"/>
      <c r="C23" s="60"/>
      <c r="D23" s="59"/>
      <c r="E23" s="59"/>
      <c r="F23" s="59"/>
      <c r="G23" s="59"/>
      <c r="H23" s="428"/>
      <c r="I23" s="59"/>
      <c r="J23" s="113"/>
      <c r="K23" s="305"/>
      <c r="L23" s="143"/>
      <c r="M23" s="354"/>
      <c r="N23" s="62"/>
      <c r="O23" s="213"/>
      <c r="P23" s="62"/>
      <c r="Q23" s="326"/>
      <c r="V23" s="422" t="s">
        <v>525</v>
      </c>
      <c r="W23" s="124">
        <v>159</v>
      </c>
      <c r="X23" s="60">
        <v>555</v>
      </c>
    </row>
    <row r="24" spans="1:32" ht="13.5" customHeight="1" x14ac:dyDescent="0.25">
      <c r="A24" s="173" t="s">
        <v>245</v>
      </c>
      <c r="B24" s="59"/>
      <c r="C24" s="60"/>
      <c r="D24" s="59"/>
      <c r="E24" s="60"/>
      <c r="F24" s="60"/>
      <c r="G24" s="60"/>
      <c r="H24" s="408"/>
      <c r="I24" s="59"/>
      <c r="J24" s="113"/>
      <c r="K24" s="305"/>
      <c r="L24" s="143"/>
      <c r="M24" s="354"/>
      <c r="N24" s="62"/>
      <c r="O24" s="213"/>
      <c r="P24" s="62"/>
      <c r="Q24" s="326"/>
      <c r="V24" s="422"/>
      <c r="W24" s="122"/>
      <c r="X24" s="123"/>
      <c r="AA24" s="3">
        <f>SUM(C178-AA21)</f>
        <v>4053</v>
      </c>
      <c r="AB24" t="s">
        <v>513</v>
      </c>
    </row>
    <row r="25" spans="1:32" ht="13.5" customHeight="1" x14ac:dyDescent="0.25">
      <c r="A25" s="97"/>
      <c r="B25" s="59"/>
      <c r="C25" s="60"/>
      <c r="D25" s="59"/>
      <c r="E25" s="59"/>
      <c r="F25" s="59"/>
      <c r="G25" s="59"/>
      <c r="H25" s="59"/>
      <c r="I25" s="59"/>
      <c r="J25" s="113"/>
      <c r="K25" s="305"/>
      <c r="L25" s="143"/>
      <c r="M25" s="218"/>
      <c r="N25" s="209"/>
      <c r="O25" s="216"/>
      <c r="P25" s="62"/>
      <c r="Q25" s="326"/>
      <c r="V25" s="422"/>
      <c r="W25" s="61"/>
      <c r="X25" s="316">
        <f>SUM(X19:X24)</f>
        <v>1226.5</v>
      </c>
    </row>
    <row r="26" spans="1:32" ht="14.25" customHeight="1" x14ac:dyDescent="0.25">
      <c r="A26" s="62" t="s">
        <v>247</v>
      </c>
      <c r="B26" s="59">
        <v>159</v>
      </c>
      <c r="C26" s="60">
        <v>56</v>
      </c>
      <c r="D26" s="59"/>
      <c r="E26" s="59"/>
      <c r="F26" s="59"/>
      <c r="G26" s="59"/>
      <c r="H26" s="59"/>
      <c r="I26" s="59"/>
      <c r="J26" s="113"/>
      <c r="K26" s="305"/>
      <c r="L26" s="143">
        <v>56</v>
      </c>
      <c r="M26" s="218">
        <v>56</v>
      </c>
      <c r="N26" s="209"/>
      <c r="O26" s="216"/>
      <c r="P26" s="62">
        <v>56</v>
      </c>
      <c r="Q26" s="326"/>
      <c r="X26" s="423" t="s">
        <v>524</v>
      </c>
    </row>
    <row r="27" spans="1:32" ht="28.5" customHeight="1" x14ac:dyDescent="0.25">
      <c r="A27" s="62" t="s">
        <v>545</v>
      </c>
      <c r="B27" s="98">
        <v>76</v>
      </c>
      <c r="C27" s="60">
        <v>6</v>
      </c>
      <c r="D27" s="59" t="s">
        <v>47</v>
      </c>
      <c r="E27" s="60">
        <v>80</v>
      </c>
      <c r="F27" s="60">
        <v>2</v>
      </c>
      <c r="G27" s="60"/>
      <c r="H27" s="338"/>
      <c r="I27" s="59" t="s">
        <v>203</v>
      </c>
      <c r="J27" s="116" t="s">
        <v>356</v>
      </c>
      <c r="K27" s="305"/>
      <c r="L27" s="143">
        <v>6</v>
      </c>
      <c r="M27" s="218"/>
      <c r="N27" s="357">
        <v>6</v>
      </c>
      <c r="O27" s="216"/>
      <c r="P27" s="62"/>
      <c r="Q27" s="326">
        <v>5</v>
      </c>
      <c r="R27" s="12">
        <v>108</v>
      </c>
      <c r="X27" s="424"/>
    </row>
    <row r="28" spans="1:32" ht="25.5" customHeight="1" x14ac:dyDescent="0.25">
      <c r="A28" s="14" t="s">
        <v>250</v>
      </c>
      <c r="B28" s="99">
        <v>159</v>
      </c>
      <c r="C28" s="15">
        <v>32</v>
      </c>
      <c r="D28" s="99"/>
      <c r="E28" s="99"/>
      <c r="F28" s="99"/>
      <c r="G28" s="99"/>
      <c r="H28" s="99"/>
      <c r="I28" s="99" t="s">
        <v>205</v>
      </c>
      <c r="J28" s="116" t="s">
        <v>206</v>
      </c>
      <c r="K28" s="305"/>
      <c r="L28" s="143">
        <v>32</v>
      </c>
      <c r="M28" s="218">
        <v>32</v>
      </c>
      <c r="N28" s="209"/>
      <c r="O28" s="216"/>
      <c r="P28" s="62">
        <v>32</v>
      </c>
      <c r="Q28" s="326"/>
    </row>
    <row r="29" spans="1:32" ht="15" customHeight="1" x14ac:dyDescent="0.25">
      <c r="A29" s="62" t="s">
        <v>251</v>
      </c>
      <c r="B29" s="59">
        <v>159</v>
      </c>
      <c r="C29" s="60">
        <v>20</v>
      </c>
      <c r="D29" s="59" t="s">
        <v>47</v>
      </c>
      <c r="E29" s="60">
        <v>150</v>
      </c>
      <c r="F29" s="60">
        <v>2</v>
      </c>
      <c r="G29" s="60"/>
      <c r="H29" s="60"/>
      <c r="I29" s="99"/>
      <c r="J29" s="116"/>
      <c r="K29" s="305"/>
      <c r="L29" s="143">
        <v>20</v>
      </c>
      <c r="M29" s="218">
        <v>20</v>
      </c>
      <c r="N29" s="209"/>
      <c r="O29" s="216"/>
      <c r="P29" s="62">
        <v>20</v>
      </c>
      <c r="Q29" s="326"/>
    </row>
    <row r="30" spans="1:32" ht="23.25" customHeight="1" x14ac:dyDescent="0.25">
      <c r="A30" s="62" t="s">
        <v>544</v>
      </c>
      <c r="B30" s="59">
        <v>108</v>
      </c>
      <c r="C30" s="60">
        <v>46</v>
      </c>
      <c r="D30" s="59" t="s">
        <v>47</v>
      </c>
      <c r="E30" s="60">
        <v>100</v>
      </c>
      <c r="F30" s="60">
        <v>2</v>
      </c>
      <c r="G30" s="60"/>
      <c r="H30" s="60"/>
      <c r="I30" s="59" t="s">
        <v>208</v>
      </c>
      <c r="J30" s="116" t="s">
        <v>209</v>
      </c>
      <c r="K30" s="305"/>
      <c r="L30" s="143">
        <v>46</v>
      </c>
      <c r="M30" s="218"/>
      <c r="N30" s="209">
        <v>46</v>
      </c>
      <c r="O30" s="216"/>
      <c r="P30" s="62"/>
      <c r="Q30" s="326">
        <v>45</v>
      </c>
      <c r="R30">
        <v>108</v>
      </c>
      <c r="T30" s="425"/>
      <c r="U30" s="425"/>
      <c r="V30" s="326"/>
    </row>
    <row r="31" spans="1:32" ht="23.25" customHeight="1" x14ac:dyDescent="0.25">
      <c r="A31" s="62" t="s">
        <v>252</v>
      </c>
      <c r="B31" s="59">
        <v>159</v>
      </c>
      <c r="C31" s="60">
        <v>6</v>
      </c>
      <c r="D31" s="59"/>
      <c r="E31" s="59"/>
      <c r="F31" s="59"/>
      <c r="G31" s="59"/>
      <c r="H31" s="59"/>
      <c r="I31" s="59" t="s">
        <v>210</v>
      </c>
      <c r="J31" s="116" t="s">
        <v>211</v>
      </c>
      <c r="K31" s="305"/>
      <c r="L31" s="143">
        <v>6</v>
      </c>
      <c r="M31" s="218">
        <v>6</v>
      </c>
      <c r="N31" s="209"/>
      <c r="O31" s="216"/>
      <c r="P31" s="62">
        <v>6</v>
      </c>
      <c r="Q31" s="326"/>
      <c r="T31" s="426"/>
      <c r="U31" s="426"/>
      <c r="V31" s="326"/>
    </row>
    <row r="32" spans="1:32" ht="23.25" customHeight="1" x14ac:dyDescent="0.25">
      <c r="A32" s="62" t="s">
        <v>546</v>
      </c>
      <c r="B32" s="59">
        <v>108</v>
      </c>
      <c r="C32" s="60">
        <v>32</v>
      </c>
      <c r="D32" s="59" t="s">
        <v>47</v>
      </c>
      <c r="E32" s="60">
        <v>100</v>
      </c>
      <c r="F32" s="60">
        <v>2</v>
      </c>
      <c r="G32" s="60"/>
      <c r="H32" s="60"/>
      <c r="I32" s="59" t="s">
        <v>208</v>
      </c>
      <c r="J32" s="116" t="s">
        <v>212</v>
      </c>
      <c r="K32" s="305"/>
      <c r="L32" s="143">
        <v>32</v>
      </c>
      <c r="M32" s="218"/>
      <c r="N32" s="209">
        <v>32</v>
      </c>
      <c r="O32" s="216"/>
      <c r="P32" s="62"/>
      <c r="Q32" s="326">
        <v>37</v>
      </c>
      <c r="R32">
        <v>108</v>
      </c>
      <c r="T32" s="327"/>
      <c r="U32" s="377"/>
      <c r="V32" s="326"/>
    </row>
    <row r="33" spans="1:22" ht="15" customHeight="1" x14ac:dyDescent="0.25">
      <c r="A33" s="97" t="s">
        <v>253</v>
      </c>
      <c r="B33" s="59">
        <v>159</v>
      </c>
      <c r="C33" s="60">
        <v>82</v>
      </c>
      <c r="D33" s="59"/>
      <c r="E33" s="59"/>
      <c r="F33" s="59"/>
      <c r="G33" s="59"/>
      <c r="H33" s="59"/>
      <c r="I33" s="59"/>
      <c r="J33" s="116"/>
      <c r="K33" s="305"/>
      <c r="L33" s="143">
        <v>82</v>
      </c>
      <c r="M33" s="218">
        <v>82</v>
      </c>
      <c r="N33" s="209"/>
      <c r="O33" s="216"/>
      <c r="P33" s="62">
        <v>82</v>
      </c>
      <c r="Q33" s="326"/>
      <c r="T33" s="327"/>
      <c r="U33" s="377"/>
      <c r="V33" s="326"/>
    </row>
    <row r="34" spans="1:22" ht="15" customHeight="1" x14ac:dyDescent="0.25">
      <c r="A34" s="97" t="s">
        <v>573</v>
      </c>
      <c r="B34" s="59">
        <v>108</v>
      </c>
      <c r="C34" s="60">
        <v>63</v>
      </c>
      <c r="D34" s="59" t="s">
        <v>47</v>
      </c>
      <c r="E34" s="60">
        <v>100</v>
      </c>
      <c r="F34" s="60">
        <v>2</v>
      </c>
      <c r="G34" s="60"/>
      <c r="H34" s="338"/>
      <c r="I34" s="59" t="s">
        <v>224</v>
      </c>
      <c r="J34" s="116" t="s">
        <v>225</v>
      </c>
      <c r="K34" s="305"/>
      <c r="L34" s="143">
        <v>63</v>
      </c>
      <c r="M34" s="218"/>
      <c r="N34" s="209">
        <v>63</v>
      </c>
      <c r="O34" s="216"/>
      <c r="P34" s="62"/>
      <c r="Q34" s="383">
        <v>33</v>
      </c>
      <c r="R34">
        <v>108</v>
      </c>
      <c r="T34" s="327"/>
      <c r="U34" s="377"/>
      <c r="V34" s="326"/>
    </row>
    <row r="35" spans="1:22" ht="18.75" customHeight="1" x14ac:dyDescent="0.25">
      <c r="A35" s="97" t="s">
        <v>254</v>
      </c>
      <c r="B35" s="59">
        <v>108</v>
      </c>
      <c r="C35" s="60">
        <v>22</v>
      </c>
      <c r="D35" s="59" t="s">
        <v>47</v>
      </c>
      <c r="E35" s="60">
        <v>100</v>
      </c>
      <c r="F35" s="60">
        <v>2</v>
      </c>
      <c r="G35" s="60"/>
      <c r="H35" s="60"/>
      <c r="I35" s="59"/>
      <c r="J35" s="116"/>
      <c r="K35" s="305"/>
      <c r="L35" s="143">
        <v>22</v>
      </c>
      <c r="M35" s="218"/>
      <c r="N35" s="209"/>
      <c r="O35" s="216">
        <v>22</v>
      </c>
      <c r="P35" s="62"/>
      <c r="Q35" s="326"/>
      <c r="T35" s="327"/>
      <c r="U35" s="377"/>
      <c r="V35" s="326"/>
    </row>
    <row r="36" spans="1:22" ht="15.75" customHeight="1" x14ac:dyDescent="0.25">
      <c r="A36" s="97" t="s">
        <v>201</v>
      </c>
      <c r="B36" s="59">
        <v>159</v>
      </c>
      <c r="C36" s="60">
        <v>40</v>
      </c>
      <c r="D36" s="59" t="s">
        <v>47</v>
      </c>
      <c r="E36" s="60">
        <v>150</v>
      </c>
      <c r="F36" s="60">
        <v>2</v>
      </c>
      <c r="G36" s="60"/>
      <c r="H36" s="60"/>
      <c r="I36" s="59"/>
      <c r="J36" s="116"/>
      <c r="K36" s="305"/>
      <c r="L36" s="143">
        <v>40</v>
      </c>
      <c r="M36" s="218">
        <v>40</v>
      </c>
      <c r="N36" s="209"/>
      <c r="O36" s="216"/>
      <c r="P36" s="62">
        <v>40</v>
      </c>
      <c r="Q36" s="326"/>
      <c r="T36" s="327"/>
      <c r="U36" s="377"/>
      <c r="V36" s="326"/>
    </row>
    <row r="37" spans="1:22" ht="26.25" customHeight="1" x14ac:dyDescent="0.25">
      <c r="A37" s="97" t="s">
        <v>567</v>
      </c>
      <c r="B37" s="59">
        <v>89</v>
      </c>
      <c r="C37" s="60">
        <v>10</v>
      </c>
      <c r="D37" s="59" t="s">
        <v>47</v>
      </c>
      <c r="E37" s="60">
        <v>80</v>
      </c>
      <c r="F37" s="60"/>
      <c r="G37" s="60"/>
      <c r="H37" s="328"/>
      <c r="I37" s="59" t="s">
        <v>213</v>
      </c>
      <c r="J37" s="116" t="s">
        <v>214</v>
      </c>
      <c r="K37" s="305"/>
      <c r="L37" s="143">
        <v>10</v>
      </c>
      <c r="M37" s="218"/>
      <c r="N37" s="209"/>
      <c r="O37" s="216">
        <v>10</v>
      </c>
      <c r="P37" s="62"/>
      <c r="Q37" s="326">
        <v>8.5</v>
      </c>
      <c r="R37">
        <v>108</v>
      </c>
      <c r="T37" s="327"/>
      <c r="U37" s="377"/>
      <c r="V37" s="326"/>
    </row>
    <row r="38" spans="1:22" ht="28.5" customHeight="1" x14ac:dyDescent="0.25">
      <c r="A38" s="62" t="s">
        <v>255</v>
      </c>
      <c r="B38" s="61">
        <v>89</v>
      </c>
      <c r="C38" s="60">
        <v>38</v>
      </c>
      <c r="D38" s="59" t="s">
        <v>47</v>
      </c>
      <c r="E38" s="60">
        <v>80</v>
      </c>
      <c r="F38" s="60">
        <v>2</v>
      </c>
      <c r="G38" s="60"/>
      <c r="H38" s="292"/>
      <c r="I38" s="66" t="s">
        <v>393</v>
      </c>
      <c r="J38" s="116" t="s">
        <v>408</v>
      </c>
      <c r="K38" s="305"/>
      <c r="L38" s="143">
        <v>38</v>
      </c>
      <c r="M38" s="218">
        <v>38</v>
      </c>
      <c r="N38" s="209"/>
      <c r="O38" s="216"/>
      <c r="P38" s="357">
        <v>38</v>
      </c>
      <c r="Q38" s="380"/>
      <c r="T38" s="327"/>
      <c r="U38" s="377"/>
      <c r="V38" s="326"/>
    </row>
    <row r="39" spans="1:22" ht="27" customHeight="1" x14ac:dyDescent="0.25">
      <c r="A39" s="62" t="s">
        <v>543</v>
      </c>
      <c r="B39" s="59">
        <v>57</v>
      </c>
      <c r="C39" s="60">
        <v>7.5</v>
      </c>
      <c r="D39" s="59" t="s">
        <v>51</v>
      </c>
      <c r="E39" s="60">
        <v>50</v>
      </c>
      <c r="F39" s="60">
        <v>2</v>
      </c>
      <c r="G39" s="60"/>
      <c r="H39" s="292"/>
      <c r="I39" s="66" t="s">
        <v>393</v>
      </c>
      <c r="J39" s="116" t="s">
        <v>409</v>
      </c>
      <c r="K39" s="305"/>
      <c r="L39" s="143">
        <v>7.5</v>
      </c>
      <c r="M39" s="218"/>
      <c r="N39" s="357">
        <v>7.5</v>
      </c>
      <c r="O39" s="216"/>
      <c r="P39" s="62"/>
      <c r="Q39" s="326">
        <v>7.5</v>
      </c>
      <c r="R39">
        <v>57</v>
      </c>
      <c r="T39" s="327"/>
      <c r="U39" s="377"/>
      <c r="V39" s="326"/>
    </row>
    <row r="40" spans="1:22" ht="27" customHeight="1" x14ac:dyDescent="0.25">
      <c r="A40" s="62" t="s">
        <v>564</v>
      </c>
      <c r="B40" s="100">
        <v>76</v>
      </c>
      <c r="C40" s="63">
        <v>41</v>
      </c>
      <c r="D40" s="59" t="s">
        <v>47</v>
      </c>
      <c r="E40" s="60">
        <v>80</v>
      </c>
      <c r="F40" s="60">
        <v>2</v>
      </c>
      <c r="G40" s="60"/>
      <c r="H40" s="292"/>
      <c r="I40" s="66" t="s">
        <v>393</v>
      </c>
      <c r="J40" s="116" t="s">
        <v>410</v>
      </c>
      <c r="K40" s="305"/>
      <c r="L40" s="143">
        <v>41</v>
      </c>
      <c r="M40" s="218"/>
      <c r="N40" s="357">
        <v>41</v>
      </c>
      <c r="O40" s="216"/>
      <c r="P40" s="62"/>
      <c r="Q40" s="326">
        <v>43</v>
      </c>
      <c r="R40">
        <v>76</v>
      </c>
      <c r="T40" s="327"/>
      <c r="U40" s="377"/>
      <c r="V40" s="326"/>
    </row>
    <row r="41" spans="1:22" ht="13.5" customHeight="1" x14ac:dyDescent="0.25">
      <c r="A41" s="62" t="s">
        <v>202</v>
      </c>
      <c r="B41" s="61">
        <v>159</v>
      </c>
      <c r="C41" s="60">
        <v>28</v>
      </c>
      <c r="D41" s="59" t="s">
        <v>47</v>
      </c>
      <c r="E41" s="60">
        <v>150</v>
      </c>
      <c r="F41" s="60">
        <v>2</v>
      </c>
      <c r="G41" s="60"/>
      <c r="H41" s="60"/>
      <c r="I41" s="59"/>
      <c r="J41" s="116"/>
      <c r="K41" s="305"/>
      <c r="L41" s="143">
        <v>28</v>
      </c>
      <c r="M41" s="218">
        <v>28</v>
      </c>
      <c r="N41" s="209"/>
      <c r="O41" s="216"/>
      <c r="P41" s="62">
        <v>28</v>
      </c>
      <c r="Q41" s="326"/>
      <c r="T41" s="327"/>
      <c r="U41" s="377"/>
      <c r="V41" s="326"/>
    </row>
    <row r="42" spans="1:22" ht="19.5" customHeight="1" x14ac:dyDescent="0.25">
      <c r="A42" s="62" t="s">
        <v>547</v>
      </c>
      <c r="B42" s="62">
        <v>89</v>
      </c>
      <c r="C42" s="63">
        <v>32</v>
      </c>
      <c r="D42" s="62" t="s">
        <v>47</v>
      </c>
      <c r="E42" s="63">
        <v>80</v>
      </c>
      <c r="F42" s="63">
        <v>2</v>
      </c>
      <c r="G42" s="63"/>
      <c r="H42" s="63"/>
      <c r="I42" s="62"/>
      <c r="J42" s="117"/>
      <c r="K42" s="305"/>
      <c r="L42" s="143">
        <v>32</v>
      </c>
      <c r="M42" s="218"/>
      <c r="N42" s="209">
        <v>32</v>
      </c>
      <c r="O42" s="216"/>
      <c r="P42" s="62"/>
      <c r="Q42" s="326">
        <v>24</v>
      </c>
      <c r="R42">
        <v>108</v>
      </c>
      <c r="T42" s="377"/>
      <c r="U42" s="377"/>
      <c r="V42" s="326"/>
    </row>
    <row r="43" spans="1:22" ht="21.75" customHeight="1" x14ac:dyDescent="0.25">
      <c r="A43" s="97" t="s">
        <v>256</v>
      </c>
      <c r="B43" s="59">
        <v>159</v>
      </c>
      <c r="C43" s="60">
        <v>24</v>
      </c>
      <c r="D43" s="59" t="s">
        <v>47</v>
      </c>
      <c r="E43" s="60">
        <v>80</v>
      </c>
      <c r="F43" s="60">
        <v>2</v>
      </c>
      <c r="G43" s="60"/>
      <c r="H43" s="60"/>
      <c r="I43" s="59" t="s">
        <v>216</v>
      </c>
      <c r="J43" s="134" t="s">
        <v>217</v>
      </c>
      <c r="K43" s="305"/>
      <c r="L43" s="143">
        <v>24</v>
      </c>
      <c r="M43" s="218">
        <v>24</v>
      </c>
      <c r="N43" s="209"/>
      <c r="O43" s="216"/>
      <c r="P43" s="62">
        <v>24</v>
      </c>
      <c r="Q43" s="326"/>
    </row>
    <row r="44" spans="1:22" ht="24.75" customHeight="1" x14ac:dyDescent="0.25">
      <c r="A44" s="97" t="s">
        <v>548</v>
      </c>
      <c r="B44" s="99">
        <v>76</v>
      </c>
      <c r="C44" s="15">
        <v>50</v>
      </c>
      <c r="D44" s="99"/>
      <c r="E44" s="99"/>
      <c r="F44" s="99"/>
      <c r="G44" s="99"/>
      <c r="H44" s="329"/>
      <c r="I44" s="99" t="s">
        <v>215</v>
      </c>
      <c r="J44" s="135" t="s">
        <v>218</v>
      </c>
      <c r="K44" s="305"/>
      <c r="L44" s="143">
        <v>50</v>
      </c>
      <c r="M44" s="218"/>
      <c r="N44" s="209">
        <v>50</v>
      </c>
      <c r="O44" s="216"/>
      <c r="P44" s="62"/>
      <c r="Q44" s="326">
        <v>56</v>
      </c>
      <c r="R44">
        <v>76</v>
      </c>
    </row>
    <row r="45" spans="1:22" ht="34.5" customHeight="1" x14ac:dyDescent="0.25">
      <c r="A45" s="97" t="s">
        <v>257</v>
      </c>
      <c r="B45" s="99">
        <v>159</v>
      </c>
      <c r="C45" s="15">
        <v>18</v>
      </c>
      <c r="D45" s="99" t="s">
        <v>47</v>
      </c>
      <c r="E45" s="15">
        <v>100</v>
      </c>
      <c r="F45" s="15">
        <v>2</v>
      </c>
      <c r="G45" s="15"/>
      <c r="H45" s="330"/>
      <c r="I45" s="99" t="s">
        <v>215</v>
      </c>
      <c r="J45" s="135" t="s">
        <v>219</v>
      </c>
      <c r="K45" s="305"/>
      <c r="L45" s="143">
        <v>18</v>
      </c>
      <c r="M45" s="218">
        <v>18</v>
      </c>
      <c r="N45" s="209"/>
      <c r="O45" s="216"/>
      <c r="P45" s="62">
        <v>18</v>
      </c>
      <c r="Q45" s="326"/>
    </row>
    <row r="46" spans="1:22" ht="26.25" customHeight="1" x14ac:dyDescent="0.25">
      <c r="A46" s="97" t="s">
        <v>258</v>
      </c>
      <c r="B46" s="99">
        <v>108</v>
      </c>
      <c r="C46" s="15">
        <v>110</v>
      </c>
      <c r="D46" s="99"/>
      <c r="E46" s="99"/>
      <c r="F46" s="99"/>
      <c r="G46" s="99"/>
      <c r="H46" s="329"/>
      <c r="I46" s="353" t="s">
        <v>499</v>
      </c>
      <c r="J46" s="135" t="s">
        <v>501</v>
      </c>
      <c r="K46" s="305"/>
      <c r="L46" s="15">
        <v>110</v>
      </c>
      <c r="M46" s="218"/>
      <c r="N46" s="209"/>
      <c r="O46" s="358">
        <v>110</v>
      </c>
      <c r="P46" s="324"/>
      <c r="Q46" s="327"/>
    </row>
    <row r="47" spans="1:22" ht="36.75" customHeight="1" x14ac:dyDescent="0.25">
      <c r="A47" s="101" t="s">
        <v>259</v>
      </c>
      <c r="B47" s="99">
        <v>159</v>
      </c>
      <c r="C47" s="15">
        <v>15</v>
      </c>
      <c r="D47" s="99" t="s">
        <v>47</v>
      </c>
      <c r="E47" s="15">
        <v>100</v>
      </c>
      <c r="F47" s="15">
        <v>2</v>
      </c>
      <c r="G47" s="15"/>
      <c r="H47" s="330"/>
      <c r="I47" s="59">
        <v>2019</v>
      </c>
      <c r="J47" s="134" t="s">
        <v>220</v>
      </c>
      <c r="K47" s="305"/>
      <c r="L47" s="143">
        <v>15</v>
      </c>
      <c r="M47" s="218">
        <v>15</v>
      </c>
      <c r="N47" s="209"/>
      <c r="O47" s="216"/>
      <c r="P47" s="357">
        <v>15</v>
      </c>
      <c r="Q47" s="380"/>
    </row>
    <row r="48" spans="1:22" ht="25.5" customHeight="1" x14ac:dyDescent="0.25">
      <c r="A48" s="87" t="s">
        <v>563</v>
      </c>
      <c r="B48" s="59">
        <v>89</v>
      </c>
      <c r="C48" s="60">
        <v>8</v>
      </c>
      <c r="D48" s="59"/>
      <c r="E48" s="59"/>
      <c r="F48" s="59"/>
      <c r="G48" s="59" t="s">
        <v>215</v>
      </c>
      <c r="H48" s="331"/>
      <c r="I48" s="66" t="s">
        <v>393</v>
      </c>
      <c r="J48" s="116" t="s">
        <v>411</v>
      </c>
      <c r="K48" s="305"/>
      <c r="L48" s="143">
        <v>8</v>
      </c>
      <c r="M48" s="218"/>
      <c r="N48" s="357">
        <v>8</v>
      </c>
      <c r="O48" s="216"/>
      <c r="P48" s="62"/>
      <c r="Q48" s="326">
        <v>8</v>
      </c>
      <c r="R48">
        <v>108</v>
      </c>
    </row>
    <row r="49" spans="1:18" ht="13.5" customHeight="1" x14ac:dyDescent="0.25">
      <c r="A49" s="97" t="s">
        <v>260</v>
      </c>
      <c r="B49" s="59">
        <v>159</v>
      </c>
      <c r="C49" s="60">
        <v>16</v>
      </c>
      <c r="D49" s="59"/>
      <c r="E49" s="59"/>
      <c r="F49" s="59"/>
      <c r="G49" s="59"/>
      <c r="H49" s="59"/>
      <c r="I49" s="59"/>
      <c r="J49" s="116"/>
      <c r="K49" s="305"/>
      <c r="L49" s="143">
        <v>16</v>
      </c>
      <c r="M49" s="218">
        <v>16</v>
      </c>
      <c r="N49" s="209"/>
      <c r="O49" s="216"/>
      <c r="P49" s="62">
        <v>16</v>
      </c>
      <c r="Q49" s="326"/>
    </row>
    <row r="50" spans="1:18" ht="15.75" customHeight="1" x14ac:dyDescent="0.25">
      <c r="A50" s="97" t="s">
        <v>558</v>
      </c>
      <c r="B50" s="59">
        <v>108</v>
      </c>
      <c r="C50" s="65">
        <v>34</v>
      </c>
      <c r="D50" s="59"/>
      <c r="E50" s="59"/>
      <c r="F50" s="59"/>
      <c r="G50" s="59"/>
      <c r="H50" s="59"/>
      <c r="I50" s="59"/>
      <c r="J50" s="116"/>
      <c r="K50" s="305"/>
      <c r="L50" s="143">
        <v>34</v>
      </c>
      <c r="M50" s="218"/>
      <c r="N50" s="209">
        <v>34</v>
      </c>
      <c r="O50" s="216"/>
      <c r="P50" s="62"/>
      <c r="Q50" s="326">
        <v>33</v>
      </c>
      <c r="R50">
        <v>108</v>
      </c>
    </row>
    <row r="51" spans="1:18" ht="25.5" customHeight="1" x14ac:dyDescent="0.25">
      <c r="A51" s="294" t="s">
        <v>261</v>
      </c>
      <c r="B51" s="59">
        <v>325</v>
      </c>
      <c r="C51" s="65">
        <v>86</v>
      </c>
      <c r="D51" s="59"/>
      <c r="E51" s="59"/>
      <c r="F51" s="59"/>
      <c r="G51" s="59"/>
      <c r="H51" s="331"/>
      <c r="I51" s="295" t="s">
        <v>486</v>
      </c>
      <c r="J51" s="116" t="s">
        <v>488</v>
      </c>
      <c r="K51" s="305"/>
      <c r="L51" s="213">
        <v>86</v>
      </c>
      <c r="M51" s="218">
        <v>86</v>
      </c>
      <c r="N51" s="209"/>
      <c r="O51" s="216"/>
      <c r="P51" s="357">
        <v>86</v>
      </c>
      <c r="Q51" s="380"/>
    </row>
    <row r="52" spans="1:18" ht="25.5" customHeight="1" x14ac:dyDescent="0.25">
      <c r="A52" s="97" t="s">
        <v>262</v>
      </c>
      <c r="B52" s="59">
        <v>89</v>
      </c>
      <c r="C52" s="65">
        <v>14</v>
      </c>
      <c r="D52" s="99" t="s">
        <v>47</v>
      </c>
      <c r="E52" s="59">
        <v>80</v>
      </c>
      <c r="F52" s="59">
        <v>2</v>
      </c>
      <c r="G52" s="59"/>
      <c r="H52" s="59"/>
      <c r="I52" s="59"/>
      <c r="J52" s="116"/>
      <c r="K52" s="305"/>
      <c r="L52" s="213">
        <v>14</v>
      </c>
      <c r="M52" s="218"/>
      <c r="N52" s="209">
        <v>14</v>
      </c>
      <c r="O52" s="216"/>
      <c r="P52" s="62"/>
      <c r="Q52" s="326"/>
    </row>
    <row r="53" spans="1:18" ht="28.5" customHeight="1" x14ac:dyDescent="0.25">
      <c r="A53" s="294" t="s">
        <v>49</v>
      </c>
      <c r="B53" s="59">
        <v>325</v>
      </c>
      <c r="C53" s="65">
        <v>100</v>
      </c>
      <c r="D53" s="99" t="s">
        <v>47</v>
      </c>
      <c r="E53" s="59">
        <v>80</v>
      </c>
      <c r="F53" s="59">
        <v>2</v>
      </c>
      <c r="G53" s="59"/>
      <c r="H53" s="331"/>
      <c r="I53" s="295" t="s">
        <v>486</v>
      </c>
      <c r="J53" s="116" t="s">
        <v>487</v>
      </c>
      <c r="K53" s="305"/>
      <c r="L53" s="213">
        <v>100</v>
      </c>
      <c r="M53" s="218">
        <v>100</v>
      </c>
      <c r="N53" s="209"/>
      <c r="O53" s="216"/>
      <c r="P53" s="357">
        <v>100</v>
      </c>
      <c r="Q53" s="380"/>
    </row>
    <row r="54" spans="1:18" ht="25.5" customHeight="1" x14ac:dyDescent="0.25">
      <c r="A54" s="97" t="s">
        <v>341</v>
      </c>
      <c r="B54" s="59">
        <v>89</v>
      </c>
      <c r="C54" s="65">
        <v>12</v>
      </c>
      <c r="D54" s="59"/>
      <c r="E54" s="59"/>
      <c r="F54" s="59"/>
      <c r="G54" s="59"/>
      <c r="H54" s="333"/>
      <c r="I54" s="66" t="s">
        <v>342</v>
      </c>
      <c r="J54" s="116" t="s">
        <v>343</v>
      </c>
      <c r="K54" s="305"/>
      <c r="L54" s="213">
        <v>12</v>
      </c>
      <c r="M54" s="218"/>
      <c r="N54" s="209"/>
      <c r="O54" s="216">
        <v>12</v>
      </c>
      <c r="P54" s="62"/>
      <c r="Q54" s="326"/>
    </row>
    <row r="55" spans="1:18" x14ac:dyDescent="0.25">
      <c r="A55" s="97" t="s">
        <v>50</v>
      </c>
      <c r="B55" s="59">
        <v>325</v>
      </c>
      <c r="C55" s="60">
        <v>128</v>
      </c>
      <c r="D55" s="59"/>
      <c r="E55" s="59"/>
      <c r="F55" s="59"/>
      <c r="G55" s="59"/>
      <c r="H55" s="59"/>
      <c r="I55" s="59"/>
      <c r="J55" s="113"/>
      <c r="K55" s="305"/>
      <c r="L55" s="213">
        <v>128</v>
      </c>
      <c r="M55" s="218">
        <v>128</v>
      </c>
      <c r="N55" s="209"/>
      <c r="O55" s="216"/>
      <c r="P55" s="62">
        <v>128</v>
      </c>
      <c r="Q55" s="326"/>
    </row>
    <row r="56" spans="1:18" x14ac:dyDescent="0.25">
      <c r="A56" s="97" t="s">
        <v>263</v>
      </c>
      <c r="B56" s="59">
        <v>159</v>
      </c>
      <c r="C56" s="60">
        <v>27</v>
      </c>
      <c r="D56" s="59"/>
      <c r="E56" s="60"/>
      <c r="F56" s="60"/>
      <c r="G56" s="60"/>
      <c r="H56" s="60"/>
      <c r="I56" s="59"/>
      <c r="J56" s="113"/>
      <c r="K56" s="305"/>
      <c r="L56" s="143">
        <v>27</v>
      </c>
      <c r="M56" s="218">
        <v>27</v>
      </c>
      <c r="N56" s="209"/>
      <c r="O56" s="216"/>
      <c r="P56" s="62">
        <v>27</v>
      </c>
      <c r="Q56" s="326"/>
    </row>
    <row r="57" spans="1:18" ht="27" customHeight="1" x14ac:dyDescent="0.25">
      <c r="A57" s="97" t="s">
        <v>264</v>
      </c>
      <c r="B57" s="59">
        <v>57</v>
      </c>
      <c r="C57" s="60">
        <v>28</v>
      </c>
      <c r="D57" s="59"/>
      <c r="E57" s="59"/>
      <c r="F57" s="59"/>
      <c r="G57" s="59"/>
      <c r="H57" s="59"/>
      <c r="I57" s="59"/>
      <c r="J57" s="113"/>
      <c r="K57" s="305"/>
      <c r="L57" s="143">
        <v>28</v>
      </c>
      <c r="M57" s="218"/>
      <c r="N57" s="209"/>
      <c r="O57" s="216">
        <v>28</v>
      </c>
      <c r="P57" s="62"/>
      <c r="Q57" s="326"/>
    </row>
    <row r="58" spans="1:18" x14ac:dyDescent="0.25">
      <c r="A58" s="97" t="s">
        <v>265</v>
      </c>
      <c r="B58" s="59">
        <v>159</v>
      </c>
      <c r="C58" s="60">
        <v>87</v>
      </c>
      <c r="D58" s="59"/>
      <c r="E58" s="59"/>
      <c r="F58" s="59"/>
      <c r="G58" s="59"/>
      <c r="H58" s="59"/>
      <c r="I58" s="59"/>
      <c r="J58" s="113"/>
      <c r="K58" s="305"/>
      <c r="L58" s="143">
        <v>87</v>
      </c>
      <c r="M58" s="218">
        <v>87</v>
      </c>
      <c r="N58" s="209"/>
      <c r="O58" s="216"/>
      <c r="P58" s="62">
        <v>87</v>
      </c>
      <c r="Q58" s="326"/>
    </row>
    <row r="59" spans="1:18" x14ac:dyDescent="0.25">
      <c r="A59" s="97" t="s">
        <v>266</v>
      </c>
      <c r="B59" s="59">
        <v>159</v>
      </c>
      <c r="C59" s="60">
        <v>76</v>
      </c>
      <c r="D59" s="59" t="s">
        <v>47</v>
      </c>
      <c r="E59" s="60">
        <v>150</v>
      </c>
      <c r="F59" s="60">
        <v>2</v>
      </c>
      <c r="G59" s="60"/>
      <c r="H59" s="60"/>
      <c r="I59" s="59"/>
      <c r="J59" s="113"/>
      <c r="K59" s="305"/>
      <c r="L59" s="143">
        <v>76</v>
      </c>
      <c r="M59" s="218"/>
      <c r="N59" s="209"/>
      <c r="O59" s="216">
        <v>76</v>
      </c>
      <c r="P59" s="62"/>
      <c r="Q59" s="326"/>
    </row>
    <row r="60" spans="1:18" ht="14.25" customHeight="1" x14ac:dyDescent="0.25">
      <c r="A60" s="201" t="s">
        <v>413</v>
      </c>
      <c r="B60" s="59">
        <v>50</v>
      </c>
      <c r="C60" s="60">
        <v>30</v>
      </c>
      <c r="D60" s="59"/>
      <c r="E60" s="60"/>
      <c r="F60" s="60"/>
      <c r="G60" s="60"/>
      <c r="H60" s="60"/>
      <c r="I60" s="59"/>
      <c r="J60" s="113"/>
      <c r="K60" s="305"/>
      <c r="L60" s="143">
        <v>30</v>
      </c>
      <c r="M60" s="218"/>
      <c r="N60" s="209"/>
      <c r="O60" s="216">
        <v>30</v>
      </c>
      <c r="P60" s="62"/>
      <c r="Q60" s="326"/>
    </row>
    <row r="61" spans="1:18" x14ac:dyDescent="0.25">
      <c r="A61" s="97" t="s">
        <v>509</v>
      </c>
      <c r="B61" s="59">
        <v>159</v>
      </c>
      <c r="C61" s="60">
        <v>3</v>
      </c>
      <c r="D61" s="59"/>
      <c r="E61" s="60"/>
      <c r="F61" s="60"/>
      <c r="G61" s="60"/>
      <c r="H61" s="60"/>
      <c r="I61" s="59"/>
      <c r="J61" s="113"/>
      <c r="K61" s="305"/>
      <c r="L61" s="143">
        <v>3</v>
      </c>
      <c r="M61" s="218">
        <v>3</v>
      </c>
      <c r="N61" s="209"/>
      <c r="O61" s="216"/>
      <c r="P61" s="62">
        <v>3</v>
      </c>
      <c r="Q61" s="326"/>
    </row>
    <row r="62" spans="1:18" ht="28.5" customHeight="1" x14ac:dyDescent="0.25">
      <c r="A62" s="97" t="s">
        <v>549</v>
      </c>
      <c r="B62" s="59">
        <v>108</v>
      </c>
      <c r="C62" s="60">
        <v>64</v>
      </c>
      <c r="D62" s="59"/>
      <c r="E62" s="60"/>
      <c r="F62" s="60"/>
      <c r="G62" s="60"/>
      <c r="H62" s="60"/>
      <c r="I62" s="59"/>
      <c r="J62" s="113"/>
      <c r="K62" s="305"/>
      <c r="L62" s="143">
        <v>64</v>
      </c>
      <c r="M62" s="218"/>
      <c r="N62" s="209">
        <v>64</v>
      </c>
      <c r="O62" s="216"/>
      <c r="P62" s="62"/>
      <c r="Q62" s="326">
        <v>70</v>
      </c>
      <c r="R62">
        <v>108</v>
      </c>
    </row>
    <row r="63" spans="1:18" x14ac:dyDescent="0.25">
      <c r="A63" s="97" t="s">
        <v>267</v>
      </c>
      <c r="B63" s="59">
        <v>273</v>
      </c>
      <c r="C63" s="60">
        <v>156</v>
      </c>
      <c r="D63" s="59"/>
      <c r="E63" s="59"/>
      <c r="F63" s="59"/>
      <c r="G63" s="59"/>
      <c r="H63" s="59"/>
      <c r="I63" s="59"/>
      <c r="J63" s="113"/>
      <c r="K63" s="305"/>
      <c r="L63" s="143">
        <v>156</v>
      </c>
      <c r="M63" s="218">
        <v>156</v>
      </c>
      <c r="N63" s="209"/>
      <c r="O63" s="216"/>
      <c r="P63" s="62">
        <v>156</v>
      </c>
      <c r="Q63" s="326"/>
    </row>
    <row r="64" spans="1:18" x14ac:dyDescent="0.25">
      <c r="A64" s="97" t="s">
        <v>269</v>
      </c>
      <c r="B64" s="59">
        <v>57</v>
      </c>
      <c r="C64" s="60">
        <v>42</v>
      </c>
      <c r="D64" s="59" t="s">
        <v>271</v>
      </c>
      <c r="E64" s="59">
        <v>50</v>
      </c>
      <c r="F64" s="59">
        <v>2</v>
      </c>
      <c r="G64" s="59"/>
      <c r="H64" s="59"/>
      <c r="I64" s="59"/>
      <c r="J64" s="113"/>
      <c r="K64" s="305"/>
      <c r="L64" s="143">
        <v>42</v>
      </c>
      <c r="M64" s="218"/>
      <c r="N64" s="209"/>
      <c r="O64" s="216">
        <v>42</v>
      </c>
      <c r="P64" s="62"/>
      <c r="Q64" s="326"/>
    </row>
    <row r="65" spans="1:18" ht="41.25" customHeight="1" x14ac:dyDescent="0.25">
      <c r="A65" s="97" t="s">
        <v>270</v>
      </c>
      <c r="B65" s="59">
        <v>57</v>
      </c>
      <c r="C65" s="60">
        <v>21</v>
      </c>
      <c r="D65" s="59"/>
      <c r="E65" s="59"/>
      <c r="F65" s="59"/>
      <c r="G65" s="59"/>
      <c r="H65" s="59"/>
      <c r="I65" s="59"/>
      <c r="J65" s="113"/>
      <c r="K65" s="305"/>
      <c r="L65" s="143">
        <v>21</v>
      </c>
      <c r="M65" s="218"/>
      <c r="N65" s="209"/>
      <c r="O65" s="216">
        <v>21</v>
      </c>
      <c r="P65" s="62"/>
      <c r="Q65" s="326"/>
    </row>
    <row r="66" spans="1:18" x14ac:dyDescent="0.25">
      <c r="A66" s="97" t="s">
        <v>268</v>
      </c>
      <c r="B66" s="59">
        <v>273</v>
      </c>
      <c r="C66" s="60">
        <v>80</v>
      </c>
      <c r="D66" s="59"/>
      <c r="E66" s="59"/>
      <c r="F66" s="59"/>
      <c r="G66" s="59"/>
      <c r="H66" s="59"/>
      <c r="I66" s="59"/>
      <c r="J66" s="113"/>
      <c r="K66" s="305"/>
      <c r="L66" s="143">
        <v>80</v>
      </c>
      <c r="M66" s="218">
        <v>80</v>
      </c>
      <c r="N66" s="209"/>
      <c r="O66" s="216"/>
      <c r="P66" s="62">
        <v>80</v>
      </c>
      <c r="Q66" s="326"/>
    </row>
    <row r="67" spans="1:18" ht="25.5" customHeight="1" x14ac:dyDescent="0.25">
      <c r="A67" s="172" t="s">
        <v>272</v>
      </c>
      <c r="B67" s="173">
        <v>108</v>
      </c>
      <c r="C67" s="60"/>
      <c r="D67" s="59"/>
      <c r="E67" s="59"/>
      <c r="F67" s="59"/>
      <c r="G67" s="59"/>
      <c r="H67" s="173" t="s">
        <v>381</v>
      </c>
      <c r="I67" s="59" t="s">
        <v>347</v>
      </c>
      <c r="J67" s="113" t="s">
        <v>348</v>
      </c>
      <c r="K67" s="305"/>
      <c r="L67" s="143"/>
      <c r="M67" s="219"/>
      <c r="N67" s="173"/>
      <c r="O67" s="215"/>
      <c r="P67" s="62"/>
      <c r="Q67" s="326"/>
    </row>
    <row r="68" spans="1:18" ht="25.5" customHeight="1" x14ac:dyDescent="0.25">
      <c r="A68" s="178" t="s">
        <v>405</v>
      </c>
      <c r="B68" s="59">
        <v>159</v>
      </c>
      <c r="C68" s="177">
        <v>113</v>
      </c>
      <c r="D68" s="59"/>
      <c r="E68" s="59"/>
      <c r="F68" s="59"/>
      <c r="G68" s="59"/>
      <c r="H68" s="331"/>
      <c r="I68" s="176" t="s">
        <v>393</v>
      </c>
      <c r="J68" s="113" t="s">
        <v>404</v>
      </c>
      <c r="K68" s="305"/>
      <c r="L68" s="214">
        <v>113</v>
      </c>
      <c r="M68" s="218">
        <v>113</v>
      </c>
      <c r="N68" s="209"/>
      <c r="O68" s="216"/>
      <c r="P68" s="357">
        <v>113</v>
      </c>
      <c r="Q68" s="380"/>
    </row>
    <row r="69" spans="1:18" ht="30" x14ac:dyDescent="0.25">
      <c r="A69" s="178"/>
      <c r="B69" s="59">
        <v>159</v>
      </c>
      <c r="C69" s="177"/>
      <c r="D69" s="59"/>
      <c r="E69" s="176"/>
      <c r="F69" s="176"/>
      <c r="G69" s="176"/>
      <c r="H69" s="62"/>
      <c r="I69" s="176" t="s">
        <v>393</v>
      </c>
      <c r="J69" s="195" t="s">
        <v>401</v>
      </c>
      <c r="K69" s="305"/>
      <c r="L69" s="214"/>
      <c r="M69" s="218"/>
      <c r="N69" s="209"/>
      <c r="O69" s="216"/>
      <c r="P69" s="62"/>
      <c r="Q69" s="326"/>
    </row>
    <row r="70" spans="1:18" x14ac:dyDescent="0.25">
      <c r="A70" s="178" t="s">
        <v>273</v>
      </c>
      <c r="B70" s="59">
        <v>159</v>
      </c>
      <c r="C70" s="60"/>
      <c r="D70" s="59" t="s">
        <v>47</v>
      </c>
      <c r="E70" s="59">
        <v>100</v>
      </c>
      <c r="F70" s="59">
        <v>2</v>
      </c>
      <c r="G70" s="59"/>
      <c r="H70" s="59"/>
      <c r="I70" s="59"/>
      <c r="J70" s="113"/>
      <c r="K70" s="305"/>
      <c r="L70" s="143"/>
      <c r="M70" s="218"/>
      <c r="N70" s="209"/>
      <c r="O70" s="216"/>
      <c r="P70" s="62"/>
      <c r="Q70" s="326"/>
    </row>
    <row r="71" spans="1:18" ht="30" x14ac:dyDescent="0.25">
      <c r="A71" s="97" t="s">
        <v>566</v>
      </c>
      <c r="B71" s="59">
        <v>108</v>
      </c>
      <c r="C71" s="60">
        <v>28</v>
      </c>
      <c r="D71" s="59" t="s">
        <v>47</v>
      </c>
      <c r="E71" s="59">
        <v>100</v>
      </c>
      <c r="F71" s="59">
        <v>2</v>
      </c>
      <c r="G71" s="59"/>
      <c r="H71" s="332"/>
      <c r="I71" s="66" t="s">
        <v>393</v>
      </c>
      <c r="J71" s="113" t="s">
        <v>400</v>
      </c>
      <c r="K71" s="305"/>
      <c r="L71" s="143">
        <v>28</v>
      </c>
      <c r="M71" s="218"/>
      <c r="N71" s="357">
        <v>28</v>
      </c>
      <c r="O71" s="216"/>
      <c r="P71" s="62"/>
      <c r="Q71" s="326">
        <v>28</v>
      </c>
      <c r="R71">
        <v>108</v>
      </c>
    </row>
    <row r="72" spans="1:18" ht="30" x14ac:dyDescent="0.25">
      <c r="A72" s="97" t="s">
        <v>274</v>
      </c>
      <c r="B72" s="59">
        <v>159</v>
      </c>
      <c r="C72" s="60">
        <v>32</v>
      </c>
      <c r="D72" s="59" t="s">
        <v>47</v>
      </c>
      <c r="E72" s="59">
        <v>100</v>
      </c>
      <c r="F72" s="59">
        <v>2</v>
      </c>
      <c r="G72" s="59"/>
      <c r="H72" s="333"/>
      <c r="I72" s="66" t="s">
        <v>393</v>
      </c>
      <c r="J72" s="113" t="s">
        <v>402</v>
      </c>
      <c r="K72" s="305"/>
      <c r="L72" s="143">
        <v>32</v>
      </c>
      <c r="M72" s="218">
        <v>32</v>
      </c>
      <c r="N72" s="209"/>
      <c r="O72" s="216"/>
      <c r="P72" s="357">
        <v>32</v>
      </c>
      <c r="Q72" s="380"/>
    </row>
    <row r="73" spans="1:18" ht="30" x14ac:dyDescent="0.25">
      <c r="A73" s="97" t="s">
        <v>570</v>
      </c>
      <c r="B73" s="59">
        <v>108</v>
      </c>
      <c r="C73" s="60">
        <v>7</v>
      </c>
      <c r="D73" s="59"/>
      <c r="E73" s="59"/>
      <c r="F73" s="59"/>
      <c r="G73" s="59"/>
      <c r="H73" s="333"/>
      <c r="I73" s="66" t="s">
        <v>393</v>
      </c>
      <c r="J73" s="113" t="s">
        <v>533</v>
      </c>
      <c r="K73" s="305"/>
      <c r="L73" s="143">
        <v>7</v>
      </c>
      <c r="M73" s="218"/>
      <c r="N73" s="357">
        <v>7</v>
      </c>
      <c r="O73" s="216"/>
      <c r="P73" s="62"/>
      <c r="Q73" s="326">
        <v>7</v>
      </c>
      <c r="R73">
        <v>108</v>
      </c>
    </row>
    <row r="74" spans="1:18" ht="30" x14ac:dyDescent="0.25">
      <c r="A74" s="97" t="s">
        <v>275</v>
      </c>
      <c r="B74" s="59">
        <v>159</v>
      </c>
      <c r="C74" s="60">
        <v>56</v>
      </c>
      <c r="D74" s="59" t="s">
        <v>47</v>
      </c>
      <c r="E74" s="59">
        <v>100</v>
      </c>
      <c r="F74" s="59">
        <v>2</v>
      </c>
      <c r="G74" s="59"/>
      <c r="H74" s="333"/>
      <c r="I74" s="66" t="s">
        <v>393</v>
      </c>
      <c r="J74" s="113" t="s">
        <v>403</v>
      </c>
      <c r="K74" s="305"/>
      <c r="L74" s="143">
        <v>56</v>
      </c>
      <c r="M74" s="218">
        <v>56</v>
      </c>
      <c r="N74" s="209"/>
      <c r="O74" s="216"/>
      <c r="P74" s="357">
        <v>56</v>
      </c>
      <c r="Q74" s="380"/>
    </row>
    <row r="75" spans="1:18" ht="30" x14ac:dyDescent="0.25">
      <c r="A75" s="97" t="s">
        <v>550</v>
      </c>
      <c r="B75" s="59">
        <v>108</v>
      </c>
      <c r="C75" s="60">
        <v>10</v>
      </c>
      <c r="D75" s="59" t="s">
        <v>47</v>
      </c>
      <c r="E75" s="59">
        <v>100</v>
      </c>
      <c r="F75" s="59">
        <v>2</v>
      </c>
      <c r="G75" s="59"/>
      <c r="H75" s="333"/>
      <c r="I75" s="66" t="s">
        <v>393</v>
      </c>
      <c r="J75" s="113" t="s">
        <v>406</v>
      </c>
      <c r="K75" s="305"/>
      <c r="L75" s="143">
        <v>10</v>
      </c>
      <c r="M75" s="218"/>
      <c r="N75" s="357">
        <v>10</v>
      </c>
      <c r="O75" s="216"/>
      <c r="P75" s="62"/>
      <c r="Q75" s="326">
        <v>8</v>
      </c>
      <c r="R75">
        <v>108</v>
      </c>
    </row>
    <row r="76" spans="1:18" x14ac:dyDescent="0.25">
      <c r="A76" s="97" t="s">
        <v>276</v>
      </c>
      <c r="B76" s="59">
        <v>273</v>
      </c>
      <c r="C76" s="60">
        <v>60</v>
      </c>
      <c r="D76" s="59" t="s">
        <v>47</v>
      </c>
      <c r="E76" s="59">
        <v>250</v>
      </c>
      <c r="F76" s="59">
        <v>2</v>
      </c>
      <c r="G76" s="59"/>
      <c r="H76" s="59"/>
      <c r="I76" s="59"/>
      <c r="J76" s="113"/>
      <c r="K76" s="305"/>
      <c r="L76" s="143">
        <v>60</v>
      </c>
      <c r="M76" s="218">
        <v>60</v>
      </c>
      <c r="N76" s="209"/>
      <c r="O76" s="216"/>
      <c r="P76" s="62">
        <v>60</v>
      </c>
      <c r="Q76" s="326"/>
    </row>
    <row r="77" spans="1:18" ht="30" x14ac:dyDescent="0.25">
      <c r="A77" s="97" t="s">
        <v>278</v>
      </c>
      <c r="B77" s="59">
        <v>159</v>
      </c>
      <c r="C77" s="104">
        <v>236</v>
      </c>
      <c r="D77" s="59" t="s">
        <v>47</v>
      </c>
      <c r="E77" s="102">
        <v>150</v>
      </c>
      <c r="F77" s="102">
        <v>2</v>
      </c>
      <c r="G77" s="102"/>
      <c r="H77" s="334"/>
      <c r="I77" s="66" t="s">
        <v>350</v>
      </c>
      <c r="J77" s="113" t="s">
        <v>351</v>
      </c>
      <c r="K77" s="305"/>
      <c r="L77" s="143">
        <v>236</v>
      </c>
      <c r="M77" s="218">
        <v>236</v>
      </c>
      <c r="N77" s="209"/>
      <c r="O77" s="216"/>
      <c r="P77" s="62">
        <v>236</v>
      </c>
      <c r="Q77" s="326">
        <v>272</v>
      </c>
      <c r="R77">
        <v>108</v>
      </c>
    </row>
    <row r="78" spans="1:18" ht="30" x14ac:dyDescent="0.25">
      <c r="A78" s="97" t="s">
        <v>568</v>
      </c>
      <c r="B78" s="59">
        <v>89</v>
      </c>
      <c r="C78" s="60">
        <v>18</v>
      </c>
      <c r="D78" s="59" t="s">
        <v>47</v>
      </c>
      <c r="E78" s="61">
        <v>80</v>
      </c>
      <c r="F78" s="61">
        <v>2</v>
      </c>
      <c r="G78" s="61"/>
      <c r="H78" s="335"/>
      <c r="I78" s="112" t="s">
        <v>393</v>
      </c>
      <c r="J78" s="113" t="s">
        <v>392</v>
      </c>
      <c r="K78" s="305"/>
      <c r="L78" s="143">
        <v>18</v>
      </c>
      <c r="M78" s="218"/>
      <c r="N78" s="357">
        <v>18</v>
      </c>
      <c r="O78" s="216"/>
      <c r="P78" s="62"/>
      <c r="Q78" s="326">
        <v>18</v>
      </c>
      <c r="R78">
        <v>89</v>
      </c>
    </row>
    <row r="79" spans="1:18" ht="30" x14ac:dyDescent="0.25">
      <c r="A79" s="97" t="s">
        <v>279</v>
      </c>
      <c r="B79" s="59">
        <v>159</v>
      </c>
      <c r="C79" s="60">
        <v>30</v>
      </c>
      <c r="D79" s="59" t="s">
        <v>47</v>
      </c>
      <c r="E79" s="61">
        <v>150</v>
      </c>
      <c r="F79" s="61">
        <v>2</v>
      </c>
      <c r="G79" s="61"/>
      <c r="H79" s="335"/>
      <c r="I79" s="112" t="s">
        <v>393</v>
      </c>
      <c r="J79" s="113" t="s">
        <v>394</v>
      </c>
      <c r="K79" s="305"/>
      <c r="L79" s="143">
        <v>30</v>
      </c>
      <c r="M79" s="218">
        <v>30</v>
      </c>
      <c r="N79" s="209"/>
      <c r="O79" s="216"/>
      <c r="P79" s="357">
        <v>30</v>
      </c>
      <c r="Q79" s="380">
        <v>30</v>
      </c>
      <c r="R79">
        <v>108</v>
      </c>
    </row>
    <row r="80" spans="1:18" ht="30" x14ac:dyDescent="0.25">
      <c r="A80" s="62" t="s">
        <v>569</v>
      </c>
      <c r="B80" s="61">
        <v>89</v>
      </c>
      <c r="C80" s="60">
        <v>14</v>
      </c>
      <c r="D80" s="59" t="s">
        <v>47</v>
      </c>
      <c r="E80" s="61">
        <v>80</v>
      </c>
      <c r="F80" s="61">
        <v>2</v>
      </c>
      <c r="G80" s="61"/>
      <c r="H80" s="335"/>
      <c r="I80" s="112" t="s">
        <v>393</v>
      </c>
      <c r="J80" s="113" t="s">
        <v>395</v>
      </c>
      <c r="K80" s="305"/>
      <c r="L80" s="143">
        <v>14</v>
      </c>
      <c r="M80" s="218"/>
      <c r="N80" s="357">
        <v>14</v>
      </c>
      <c r="O80" s="216"/>
      <c r="P80" s="62"/>
      <c r="Q80" s="326">
        <v>14</v>
      </c>
      <c r="R80">
        <v>89</v>
      </c>
    </row>
    <row r="81" spans="1:18" x14ac:dyDescent="0.25">
      <c r="A81" s="62" t="s">
        <v>280</v>
      </c>
      <c r="B81" s="59">
        <v>273</v>
      </c>
      <c r="C81" s="60">
        <v>40</v>
      </c>
      <c r="D81" s="59" t="s">
        <v>47</v>
      </c>
      <c r="E81" s="102">
        <v>150</v>
      </c>
      <c r="F81" s="102">
        <v>2</v>
      </c>
      <c r="G81" s="102"/>
      <c r="H81" s="102"/>
      <c r="I81" s="59"/>
      <c r="J81" s="113"/>
      <c r="K81" s="305"/>
      <c r="L81" s="143">
        <v>40</v>
      </c>
      <c r="M81" s="218">
        <v>40</v>
      </c>
      <c r="N81" s="209"/>
      <c r="O81" s="216"/>
      <c r="P81" s="62">
        <v>40</v>
      </c>
      <c r="Q81" s="326"/>
    </row>
    <row r="82" spans="1:18" ht="16.5" customHeight="1" x14ac:dyDescent="0.25">
      <c r="A82" s="97" t="s">
        <v>281</v>
      </c>
      <c r="B82" s="59">
        <v>273</v>
      </c>
      <c r="C82" s="60">
        <v>62</v>
      </c>
      <c r="D82" s="59" t="s">
        <v>47</v>
      </c>
      <c r="E82" s="102">
        <v>150</v>
      </c>
      <c r="F82" s="102">
        <v>2</v>
      </c>
      <c r="G82" s="102"/>
      <c r="H82" s="102"/>
      <c r="I82" s="59" t="s">
        <v>199</v>
      </c>
      <c r="J82" s="113"/>
      <c r="K82" s="305"/>
      <c r="L82" s="143">
        <v>62</v>
      </c>
      <c r="M82" s="218">
        <v>62</v>
      </c>
      <c r="N82" s="209"/>
      <c r="O82" s="216"/>
      <c r="P82" s="62">
        <v>62</v>
      </c>
      <c r="Q82" s="326"/>
    </row>
    <row r="83" spans="1:18" ht="35.25" customHeight="1" x14ac:dyDescent="0.25">
      <c r="A83" s="101" t="s">
        <v>572</v>
      </c>
      <c r="B83" s="99">
        <v>108</v>
      </c>
      <c r="C83" s="15">
        <v>6</v>
      </c>
      <c r="D83" s="99" t="s">
        <v>47</v>
      </c>
      <c r="E83" s="105">
        <v>100</v>
      </c>
      <c r="F83" s="105">
        <v>2</v>
      </c>
      <c r="G83" s="105"/>
      <c r="H83" s="336" t="s">
        <v>200</v>
      </c>
      <c r="I83" s="110" t="s">
        <v>393</v>
      </c>
      <c r="J83" s="113" t="s">
        <v>398</v>
      </c>
      <c r="K83" s="305"/>
      <c r="L83" s="143">
        <v>6</v>
      </c>
      <c r="M83" s="218"/>
      <c r="N83" s="357">
        <v>6</v>
      </c>
      <c r="O83" s="216"/>
      <c r="P83" s="62"/>
      <c r="Q83" s="326">
        <v>6</v>
      </c>
      <c r="R83">
        <v>108</v>
      </c>
    </row>
    <row r="84" spans="1:18" x14ac:dyDescent="0.25">
      <c r="A84" s="405" t="s">
        <v>282</v>
      </c>
      <c r="B84" s="106">
        <v>159</v>
      </c>
      <c r="C84" s="103">
        <v>58</v>
      </c>
      <c r="D84" s="107" t="s">
        <v>47</v>
      </c>
      <c r="E84" s="108">
        <v>150</v>
      </c>
      <c r="F84" s="108">
        <v>2</v>
      </c>
      <c r="G84" s="108"/>
      <c r="H84" s="334"/>
      <c r="I84" s="246">
        <v>2023</v>
      </c>
      <c r="J84" s="118" t="s">
        <v>518</v>
      </c>
      <c r="K84" s="305"/>
      <c r="L84" s="143">
        <v>58</v>
      </c>
      <c r="M84" s="218">
        <v>58</v>
      </c>
      <c r="N84" s="209"/>
      <c r="O84" s="216"/>
      <c r="P84" s="357">
        <v>58</v>
      </c>
      <c r="Q84" s="380"/>
    </row>
    <row r="85" spans="1:18" ht="45" x14ac:dyDescent="0.25">
      <c r="A85" s="406"/>
      <c r="B85" s="106">
        <v>108</v>
      </c>
      <c r="C85" s="103">
        <v>58</v>
      </c>
      <c r="D85" s="107" t="s">
        <v>47</v>
      </c>
      <c r="E85" s="108">
        <v>100</v>
      </c>
      <c r="F85" s="108">
        <v>2</v>
      </c>
      <c r="G85" s="108"/>
      <c r="H85" s="108"/>
      <c r="I85" s="310" t="s">
        <v>507</v>
      </c>
      <c r="J85" s="118"/>
      <c r="K85" s="305"/>
      <c r="L85" s="143">
        <v>58</v>
      </c>
      <c r="M85" s="218">
        <v>58</v>
      </c>
      <c r="N85" s="209"/>
      <c r="O85" s="216"/>
      <c r="P85" s="357">
        <v>58</v>
      </c>
      <c r="Q85" s="380"/>
    </row>
    <row r="86" spans="1:18" ht="30" x14ac:dyDescent="0.25">
      <c r="A86" s="97" t="s">
        <v>571</v>
      </c>
      <c r="B86" s="59">
        <v>108</v>
      </c>
      <c r="C86" s="60">
        <v>6</v>
      </c>
      <c r="D86" s="59"/>
      <c r="E86" s="102"/>
      <c r="F86" s="102"/>
      <c r="G86" s="102"/>
      <c r="H86" s="334"/>
      <c r="I86" s="110" t="s">
        <v>393</v>
      </c>
      <c r="J86" s="113" t="s">
        <v>399</v>
      </c>
      <c r="K86" s="305"/>
      <c r="L86" s="143">
        <v>6</v>
      </c>
      <c r="M86" s="218"/>
      <c r="N86" s="357">
        <v>6</v>
      </c>
      <c r="O86" s="216"/>
      <c r="P86" s="62"/>
      <c r="Q86" s="326">
        <v>65</v>
      </c>
      <c r="R86">
        <v>108</v>
      </c>
    </row>
    <row r="87" spans="1:18" ht="30" x14ac:dyDescent="0.25">
      <c r="A87" s="97" t="s">
        <v>283</v>
      </c>
      <c r="B87" s="59">
        <v>159</v>
      </c>
      <c r="C87" s="60">
        <v>155</v>
      </c>
      <c r="D87" s="59"/>
      <c r="E87" s="102"/>
      <c r="F87" s="102"/>
      <c r="G87" s="102"/>
      <c r="H87" s="102"/>
      <c r="I87" s="59"/>
      <c r="J87" s="113"/>
      <c r="K87" s="305"/>
      <c r="L87" s="143">
        <v>155</v>
      </c>
      <c r="M87" s="218"/>
      <c r="N87" s="209"/>
      <c r="O87" s="216">
        <v>155</v>
      </c>
      <c r="P87" s="62"/>
      <c r="Q87" s="326"/>
    </row>
    <row r="88" spans="1:18" ht="27" customHeight="1" x14ac:dyDescent="0.25">
      <c r="A88" s="97" t="s">
        <v>284</v>
      </c>
      <c r="B88" s="59">
        <v>63</v>
      </c>
      <c r="C88" s="60">
        <v>41.5</v>
      </c>
      <c r="D88" s="59"/>
      <c r="E88" s="102"/>
      <c r="F88" s="102"/>
      <c r="G88" s="102"/>
      <c r="H88" s="102"/>
      <c r="I88" s="59"/>
      <c r="J88" s="113" t="s">
        <v>230</v>
      </c>
      <c r="K88" s="305"/>
      <c r="L88" s="143">
        <v>41.5</v>
      </c>
      <c r="M88" s="218"/>
      <c r="N88" s="209"/>
      <c r="O88" s="216">
        <v>41.5</v>
      </c>
      <c r="P88" s="62"/>
      <c r="Q88" s="326"/>
    </row>
    <row r="89" spans="1:18" ht="25.5" customHeight="1" x14ac:dyDescent="0.25">
      <c r="A89" s="97" t="s">
        <v>285</v>
      </c>
      <c r="B89" s="59">
        <v>63</v>
      </c>
      <c r="C89" s="60">
        <v>29.5</v>
      </c>
      <c r="D89" s="102"/>
      <c r="E89" s="102"/>
      <c r="F89" s="102"/>
      <c r="G89" s="102"/>
      <c r="H89" s="102"/>
      <c r="I89" s="102"/>
      <c r="J89" s="113" t="s">
        <v>230</v>
      </c>
      <c r="K89" s="305"/>
      <c r="L89" s="143">
        <v>29.5</v>
      </c>
      <c r="M89" s="218"/>
      <c r="N89" s="209"/>
      <c r="O89" s="216">
        <v>29.5</v>
      </c>
      <c r="P89" s="62"/>
      <c r="Q89" s="326"/>
    </row>
    <row r="90" spans="1:18" x14ac:dyDescent="0.25">
      <c r="A90" s="62" t="s">
        <v>286</v>
      </c>
      <c r="B90" s="59">
        <v>159</v>
      </c>
      <c r="C90" s="60">
        <v>24</v>
      </c>
      <c r="D90" s="102"/>
      <c r="E90" s="102"/>
      <c r="F90" s="102"/>
      <c r="G90" s="102"/>
      <c r="H90" s="102"/>
      <c r="I90" s="102"/>
      <c r="J90" s="113"/>
      <c r="K90" s="305"/>
      <c r="L90" s="143">
        <v>24</v>
      </c>
      <c r="M90" s="218">
        <v>24</v>
      </c>
      <c r="N90" s="209"/>
      <c r="O90" s="216"/>
      <c r="P90" s="62">
        <v>24</v>
      </c>
      <c r="Q90" s="326"/>
    </row>
    <row r="91" spans="1:18" ht="30" x14ac:dyDescent="0.25">
      <c r="A91" s="62" t="s">
        <v>551</v>
      </c>
      <c r="B91" s="59">
        <v>89</v>
      </c>
      <c r="C91" s="60">
        <v>10</v>
      </c>
      <c r="D91" s="102" t="s">
        <v>47</v>
      </c>
      <c r="E91" s="102">
        <v>80</v>
      </c>
      <c r="F91" s="102">
        <v>2</v>
      </c>
      <c r="G91" s="102"/>
      <c r="H91" s="334"/>
      <c r="I91" s="110" t="s">
        <v>393</v>
      </c>
      <c r="J91" s="113" t="s">
        <v>397</v>
      </c>
      <c r="K91" s="305"/>
      <c r="L91" s="143">
        <v>10</v>
      </c>
      <c r="M91" s="218"/>
      <c r="N91" s="357">
        <v>10</v>
      </c>
      <c r="O91" s="216"/>
      <c r="P91" s="62"/>
      <c r="Q91" s="326">
        <v>15</v>
      </c>
      <c r="R91">
        <v>89</v>
      </c>
    </row>
    <row r="92" spans="1:18" x14ac:dyDescent="0.25">
      <c r="A92" s="62" t="s">
        <v>287</v>
      </c>
      <c r="B92" s="61">
        <v>159</v>
      </c>
      <c r="C92" s="60">
        <v>24</v>
      </c>
      <c r="D92" s="102" t="s">
        <v>47</v>
      </c>
      <c r="E92" s="102">
        <v>100</v>
      </c>
      <c r="F92" s="102">
        <v>2</v>
      </c>
      <c r="G92" s="102"/>
      <c r="H92" s="102"/>
      <c r="I92" s="102"/>
      <c r="J92" s="113"/>
      <c r="K92" s="305"/>
      <c r="L92" s="143">
        <v>24</v>
      </c>
      <c r="M92" s="218">
        <v>24</v>
      </c>
      <c r="N92" s="209"/>
      <c r="O92" s="216"/>
      <c r="P92" s="62">
        <v>24</v>
      </c>
      <c r="Q92" s="326"/>
    </row>
    <row r="93" spans="1:18" x14ac:dyDescent="0.25">
      <c r="A93" s="62" t="s">
        <v>288</v>
      </c>
      <c r="B93" s="59">
        <v>108</v>
      </c>
      <c r="C93" s="60">
        <v>6</v>
      </c>
      <c r="D93" s="102"/>
      <c r="E93" s="102"/>
      <c r="F93" s="102"/>
      <c r="G93" s="102"/>
      <c r="H93" s="102"/>
      <c r="I93" s="102"/>
      <c r="J93" s="113"/>
      <c r="K93" s="305"/>
      <c r="L93" s="143">
        <v>6</v>
      </c>
      <c r="M93" s="218">
        <v>6</v>
      </c>
      <c r="N93" s="209"/>
      <c r="O93" s="216"/>
      <c r="P93" s="62">
        <v>6</v>
      </c>
      <c r="Q93" s="326"/>
    </row>
    <row r="94" spans="1:18" ht="30" x14ac:dyDescent="0.25">
      <c r="A94" s="62" t="s">
        <v>552</v>
      </c>
      <c r="B94" s="61">
        <v>89</v>
      </c>
      <c r="C94" s="60">
        <v>10</v>
      </c>
      <c r="D94" s="102" t="s">
        <v>47</v>
      </c>
      <c r="E94" s="102">
        <v>80</v>
      </c>
      <c r="F94" s="102">
        <v>2</v>
      </c>
      <c r="G94" s="102"/>
      <c r="H94" s="334"/>
      <c r="I94" s="110" t="s">
        <v>393</v>
      </c>
      <c r="J94" s="113" t="s">
        <v>397</v>
      </c>
      <c r="K94" s="305"/>
      <c r="L94" s="143">
        <v>10</v>
      </c>
      <c r="M94" s="218"/>
      <c r="N94" s="357">
        <v>10</v>
      </c>
      <c r="O94" s="216"/>
      <c r="P94" s="62"/>
      <c r="Q94" s="326">
        <v>15</v>
      </c>
      <c r="R94">
        <v>89</v>
      </c>
    </row>
    <row r="95" spans="1:18" x14ac:dyDescent="0.25">
      <c r="A95" s="62" t="s">
        <v>57</v>
      </c>
      <c r="B95" s="59">
        <v>108</v>
      </c>
      <c r="C95" s="60">
        <v>32</v>
      </c>
      <c r="D95" s="102" t="s">
        <v>47</v>
      </c>
      <c r="E95" s="102">
        <v>80</v>
      </c>
      <c r="F95" s="102">
        <v>2</v>
      </c>
      <c r="G95" s="102"/>
      <c r="H95" s="102"/>
      <c r="I95" s="102"/>
      <c r="J95" s="113"/>
      <c r="K95" s="305"/>
      <c r="L95" s="143">
        <v>32</v>
      </c>
      <c r="M95" s="218">
        <v>32</v>
      </c>
      <c r="N95" s="209"/>
      <c r="O95" s="216"/>
      <c r="P95" s="62">
        <v>32</v>
      </c>
      <c r="Q95" s="326"/>
    </row>
    <row r="96" spans="1:18" ht="30" x14ac:dyDescent="0.25">
      <c r="A96" s="62" t="s">
        <v>553</v>
      </c>
      <c r="B96" s="59">
        <v>76</v>
      </c>
      <c r="C96" s="60">
        <v>10</v>
      </c>
      <c r="D96" s="102" t="s">
        <v>47</v>
      </c>
      <c r="E96" s="102">
        <v>100</v>
      </c>
      <c r="F96" s="102">
        <v>2</v>
      </c>
      <c r="G96" s="102"/>
      <c r="H96" s="334"/>
      <c r="I96" s="110" t="s">
        <v>393</v>
      </c>
      <c r="J96" s="113" t="s">
        <v>397</v>
      </c>
      <c r="K96" s="305"/>
      <c r="L96" s="143">
        <v>10</v>
      </c>
      <c r="M96" s="218"/>
      <c r="N96" s="357">
        <v>10</v>
      </c>
      <c r="O96" s="216"/>
      <c r="P96" s="62"/>
      <c r="Q96" s="326">
        <v>15</v>
      </c>
      <c r="R96">
        <v>76</v>
      </c>
    </row>
    <row r="97" spans="1:18" x14ac:dyDescent="0.25">
      <c r="A97" s="62" t="s">
        <v>289</v>
      </c>
      <c r="B97" s="59">
        <v>159</v>
      </c>
      <c r="C97" s="60">
        <v>48</v>
      </c>
      <c r="D97" s="102" t="s">
        <v>47</v>
      </c>
      <c r="E97" s="102">
        <v>100</v>
      </c>
      <c r="F97" s="102">
        <v>2</v>
      </c>
      <c r="G97" s="102"/>
      <c r="H97" s="102"/>
      <c r="I97" s="102"/>
      <c r="J97" s="113"/>
      <c r="K97" s="305"/>
      <c r="L97" s="143">
        <v>48</v>
      </c>
      <c r="M97" s="218">
        <v>48</v>
      </c>
      <c r="N97" s="209"/>
      <c r="O97" s="216"/>
      <c r="P97" s="62">
        <v>48</v>
      </c>
      <c r="Q97" s="326"/>
    </row>
    <row r="98" spans="1:18" ht="30" x14ac:dyDescent="0.25">
      <c r="A98" s="97" t="s">
        <v>290</v>
      </c>
      <c r="B98" s="59">
        <v>108</v>
      </c>
      <c r="C98" s="60">
        <v>92</v>
      </c>
      <c r="D98" s="102" t="s">
        <v>47</v>
      </c>
      <c r="E98" s="102">
        <v>100</v>
      </c>
      <c r="F98" s="102">
        <v>2</v>
      </c>
      <c r="G98" s="102"/>
      <c r="H98" s="102"/>
      <c r="I98" s="102"/>
      <c r="J98" s="113"/>
      <c r="K98" s="305"/>
      <c r="L98" s="143">
        <v>92</v>
      </c>
      <c r="M98" s="218"/>
      <c r="N98" s="209"/>
      <c r="O98" s="216">
        <v>92</v>
      </c>
      <c r="P98" s="62"/>
      <c r="Q98" s="326"/>
    </row>
    <row r="99" spans="1:18" x14ac:dyDescent="0.25">
      <c r="A99" s="97" t="s">
        <v>198</v>
      </c>
      <c r="B99" s="59">
        <v>159</v>
      </c>
      <c r="C99" s="60">
        <v>14</v>
      </c>
      <c r="D99" s="102" t="s">
        <v>47</v>
      </c>
      <c r="E99" s="102">
        <v>100</v>
      </c>
      <c r="F99" s="102">
        <v>2</v>
      </c>
      <c r="G99" s="102"/>
      <c r="H99" s="102"/>
      <c r="I99" s="102"/>
      <c r="J99" s="113"/>
      <c r="K99" s="305"/>
      <c r="L99" s="143">
        <v>14</v>
      </c>
      <c r="M99" s="218">
        <v>14</v>
      </c>
      <c r="N99" s="209"/>
      <c r="O99" s="216"/>
      <c r="P99" s="62">
        <v>14</v>
      </c>
      <c r="Q99" s="326"/>
    </row>
    <row r="100" spans="1:18" ht="30" x14ac:dyDescent="0.25">
      <c r="A100" s="97" t="s">
        <v>565</v>
      </c>
      <c r="B100" s="59">
        <v>108</v>
      </c>
      <c r="C100" s="60">
        <v>6</v>
      </c>
      <c r="D100" s="59"/>
      <c r="E100" s="102"/>
      <c r="F100" s="102"/>
      <c r="G100" s="102"/>
      <c r="H100" s="102"/>
      <c r="I100" s="102"/>
      <c r="J100" s="113"/>
      <c r="K100" s="305"/>
      <c r="L100" s="143">
        <v>6</v>
      </c>
      <c r="M100" s="218"/>
      <c r="N100" s="209">
        <v>6</v>
      </c>
      <c r="O100" s="216"/>
      <c r="P100" s="62"/>
      <c r="Q100" s="326">
        <v>10</v>
      </c>
      <c r="R100">
        <v>108</v>
      </c>
    </row>
    <row r="101" spans="1:18" x14ac:dyDescent="0.25">
      <c r="A101" s="97" t="s">
        <v>196</v>
      </c>
      <c r="B101" s="59">
        <v>273</v>
      </c>
      <c r="C101" s="60">
        <v>204</v>
      </c>
      <c r="D101" s="102" t="s">
        <v>47</v>
      </c>
      <c r="E101" s="102">
        <v>100</v>
      </c>
      <c r="F101" s="102">
        <v>2</v>
      </c>
      <c r="G101" s="102"/>
      <c r="H101" s="102"/>
      <c r="I101" s="102"/>
      <c r="J101" s="113"/>
      <c r="K101" s="305"/>
      <c r="L101" s="143">
        <v>204</v>
      </c>
      <c r="M101" s="218">
        <v>204</v>
      </c>
      <c r="N101" s="209"/>
      <c r="O101" s="216"/>
      <c r="P101" s="62">
        <v>204</v>
      </c>
      <c r="Q101" s="326"/>
    </row>
    <row r="102" spans="1:18" ht="30" x14ac:dyDescent="0.25">
      <c r="A102" s="97" t="s">
        <v>557</v>
      </c>
      <c r="B102" s="59">
        <v>108</v>
      </c>
      <c r="C102" s="60">
        <v>4</v>
      </c>
      <c r="D102" s="59"/>
      <c r="E102" s="102"/>
      <c r="F102" s="102"/>
      <c r="G102" s="102"/>
      <c r="H102" s="102"/>
      <c r="I102" s="102"/>
      <c r="J102" s="113"/>
      <c r="K102" s="305"/>
      <c r="L102" s="143">
        <v>4</v>
      </c>
      <c r="M102" s="218"/>
      <c r="N102" s="209">
        <v>4</v>
      </c>
      <c r="O102" s="216"/>
      <c r="P102" s="62"/>
      <c r="Q102" s="326">
        <v>5</v>
      </c>
      <c r="R102">
        <v>108</v>
      </c>
    </row>
    <row r="103" spans="1:18" x14ac:dyDescent="0.25">
      <c r="A103" s="97" t="s">
        <v>291</v>
      </c>
      <c r="B103" s="59">
        <v>273</v>
      </c>
      <c r="C103" s="60">
        <v>44</v>
      </c>
      <c r="D103" s="102" t="s">
        <v>47</v>
      </c>
      <c r="E103" s="102">
        <v>100</v>
      </c>
      <c r="F103" s="102">
        <v>2</v>
      </c>
      <c r="G103" s="102"/>
      <c r="H103" s="102"/>
      <c r="I103" s="102"/>
      <c r="J103" s="113"/>
      <c r="K103" s="305"/>
      <c r="L103" s="143">
        <v>44</v>
      </c>
      <c r="M103" s="218">
        <v>44</v>
      </c>
      <c r="N103" s="209"/>
      <c r="O103" s="216"/>
      <c r="P103" s="62">
        <v>44</v>
      </c>
    </row>
    <row r="104" spans="1:18" ht="30" x14ac:dyDescent="0.25">
      <c r="A104" s="97" t="s">
        <v>556</v>
      </c>
      <c r="B104" s="59">
        <v>108</v>
      </c>
      <c r="C104" s="60">
        <v>40</v>
      </c>
      <c r="D104" s="102"/>
      <c r="E104" s="102"/>
      <c r="F104" s="102"/>
      <c r="G104" s="102"/>
      <c r="H104" s="102"/>
      <c r="I104" s="102"/>
      <c r="J104" s="113"/>
      <c r="K104" s="305"/>
      <c r="L104" s="143">
        <v>40</v>
      </c>
      <c r="M104" s="218"/>
      <c r="N104" s="209">
        <v>40</v>
      </c>
      <c r="O104" s="216"/>
      <c r="P104" s="62"/>
      <c r="Q104" s="326">
        <v>49</v>
      </c>
      <c r="R104">
        <v>108</v>
      </c>
    </row>
    <row r="105" spans="1:18" x14ac:dyDescent="0.25">
      <c r="A105" s="97" t="s">
        <v>197</v>
      </c>
      <c r="B105" s="59">
        <v>273</v>
      </c>
      <c r="C105" s="60">
        <v>50</v>
      </c>
      <c r="D105" s="102" t="s">
        <v>47</v>
      </c>
      <c r="E105" s="102">
        <v>100</v>
      </c>
      <c r="F105" s="102">
        <v>2</v>
      </c>
      <c r="G105" s="102"/>
      <c r="H105" s="102"/>
      <c r="I105" s="102"/>
      <c r="J105" s="113"/>
      <c r="K105" s="305"/>
      <c r="L105" s="143">
        <v>50</v>
      </c>
      <c r="M105" s="218">
        <v>50</v>
      </c>
      <c r="N105" s="209"/>
      <c r="O105" s="216"/>
      <c r="P105" s="62">
        <v>50</v>
      </c>
      <c r="Q105" s="326"/>
    </row>
    <row r="106" spans="1:18" ht="30" x14ac:dyDescent="0.25">
      <c r="A106" s="97" t="s">
        <v>555</v>
      </c>
      <c r="B106" s="59">
        <v>108</v>
      </c>
      <c r="C106" s="60">
        <v>44</v>
      </c>
      <c r="D106" s="102" t="s">
        <v>47</v>
      </c>
      <c r="E106" s="102">
        <v>100</v>
      </c>
      <c r="F106" s="102">
        <v>2</v>
      </c>
      <c r="G106" s="102"/>
      <c r="H106" s="102"/>
      <c r="I106" s="102"/>
      <c r="J106" s="113"/>
      <c r="K106" s="305"/>
      <c r="L106" s="143">
        <v>44</v>
      </c>
      <c r="M106" s="218"/>
      <c r="N106" s="209">
        <v>44</v>
      </c>
      <c r="O106" s="216"/>
      <c r="P106" s="62"/>
      <c r="Q106">
        <v>59</v>
      </c>
      <c r="R106">
        <v>108</v>
      </c>
    </row>
    <row r="107" spans="1:18" x14ac:dyDescent="0.25">
      <c r="A107" s="97" t="s">
        <v>554</v>
      </c>
      <c r="B107" s="59">
        <v>108</v>
      </c>
      <c r="C107" s="60">
        <v>92</v>
      </c>
      <c r="D107" s="102"/>
      <c r="E107" s="102"/>
      <c r="F107" s="102"/>
      <c r="G107" s="102"/>
      <c r="H107" s="102"/>
      <c r="I107" s="102"/>
      <c r="J107" s="113"/>
      <c r="K107" s="305"/>
      <c r="L107" s="143">
        <v>92</v>
      </c>
      <c r="M107" s="218"/>
      <c r="N107" s="209">
        <v>92</v>
      </c>
      <c r="O107" s="216"/>
      <c r="P107" s="62"/>
      <c r="Q107" s="326">
        <v>76</v>
      </c>
      <c r="R107">
        <v>108</v>
      </c>
    </row>
    <row r="108" spans="1:18" x14ac:dyDescent="0.25">
      <c r="A108" s="172" t="s">
        <v>292</v>
      </c>
      <c r="B108" s="59">
        <v>108</v>
      </c>
      <c r="C108" s="60"/>
      <c r="D108" s="102" t="s">
        <v>47</v>
      </c>
      <c r="E108" s="102">
        <v>100</v>
      </c>
      <c r="F108" s="102">
        <v>2</v>
      </c>
      <c r="G108" s="102"/>
      <c r="H108" s="160" t="s">
        <v>380</v>
      </c>
      <c r="I108" s="102"/>
      <c r="J108" s="113"/>
      <c r="K108" s="305"/>
      <c r="L108" s="213"/>
      <c r="M108" s="354"/>
      <c r="N108" s="62"/>
      <c r="O108" s="213"/>
      <c r="P108" s="62"/>
      <c r="Q108" s="326"/>
    </row>
    <row r="109" spans="1:18" x14ac:dyDescent="0.25">
      <c r="A109" s="97"/>
      <c r="B109" s="59"/>
      <c r="C109" s="127">
        <f>SUM(C3:C108)</f>
        <v>4231.5</v>
      </c>
      <c r="D109" s="102"/>
      <c r="E109" s="102"/>
      <c r="F109" s="102"/>
      <c r="G109" s="102"/>
      <c r="H109" s="102"/>
      <c r="I109" s="102"/>
      <c r="J109" s="113"/>
      <c r="K109" s="305"/>
      <c r="L109" s="143"/>
      <c r="M109" s="218"/>
      <c r="N109" s="209"/>
      <c r="O109" s="216"/>
      <c r="P109" s="62"/>
      <c r="Q109" s="326"/>
    </row>
    <row r="110" spans="1:18" ht="25.5" customHeight="1" x14ac:dyDescent="0.25">
      <c r="A110" s="97" t="s">
        <v>293</v>
      </c>
      <c r="B110" s="59">
        <v>57</v>
      </c>
      <c r="C110" s="60">
        <v>55</v>
      </c>
      <c r="D110" s="102" t="s">
        <v>271</v>
      </c>
      <c r="E110" s="102">
        <v>50</v>
      </c>
      <c r="F110" s="102">
        <v>2</v>
      </c>
      <c r="G110" s="102"/>
      <c r="H110" s="102"/>
      <c r="I110" s="102"/>
      <c r="J110" s="113"/>
      <c r="K110" s="305"/>
      <c r="L110" s="143">
        <v>55</v>
      </c>
      <c r="M110" s="218"/>
      <c r="N110" s="209">
        <v>55</v>
      </c>
      <c r="O110" s="216"/>
      <c r="P110" s="62"/>
      <c r="Q110" s="326"/>
    </row>
    <row r="111" spans="1:18" ht="12.75" customHeight="1" x14ac:dyDescent="0.25">
      <c r="A111" s="97" t="s">
        <v>204</v>
      </c>
      <c r="B111" s="62">
        <v>76</v>
      </c>
      <c r="C111" s="63">
        <v>114</v>
      </c>
      <c r="D111" s="102" t="s">
        <v>271</v>
      </c>
      <c r="E111" s="102">
        <v>50</v>
      </c>
      <c r="F111" s="102">
        <v>2</v>
      </c>
      <c r="G111" s="102"/>
      <c r="H111" s="334"/>
      <c r="I111" s="246" t="s">
        <v>424</v>
      </c>
      <c r="J111" s="376" t="s">
        <v>412</v>
      </c>
      <c r="K111" s="305"/>
      <c r="L111" s="143">
        <v>114</v>
      </c>
      <c r="M111" s="218">
        <v>114</v>
      </c>
      <c r="N111" s="209"/>
      <c r="O111" s="216"/>
      <c r="P111" s="357">
        <v>114</v>
      </c>
      <c r="Q111" s="380"/>
    </row>
    <row r="112" spans="1:18" ht="69.75" customHeight="1" x14ac:dyDescent="0.25">
      <c r="A112" s="101" t="s">
        <v>294</v>
      </c>
      <c r="B112" s="59">
        <v>57</v>
      </c>
      <c r="C112" s="60">
        <v>8</v>
      </c>
      <c r="D112" s="102"/>
      <c r="E112" s="102"/>
      <c r="F112" s="102"/>
      <c r="G112" s="102"/>
      <c r="H112" s="334"/>
      <c r="I112" s="110" t="s">
        <v>361</v>
      </c>
      <c r="J112" s="113" t="s">
        <v>362</v>
      </c>
      <c r="K112" s="305"/>
      <c r="L112" s="143">
        <v>8</v>
      </c>
      <c r="M112" s="218"/>
      <c r="N112" s="209"/>
      <c r="O112" s="216">
        <v>8</v>
      </c>
      <c r="P112" s="62">
        <v>7</v>
      </c>
      <c r="Q112" s="326">
        <v>63</v>
      </c>
    </row>
    <row r="113" spans="1:29" ht="27" customHeight="1" x14ac:dyDescent="0.25">
      <c r="A113" s="97" t="s">
        <v>295</v>
      </c>
      <c r="B113" s="59">
        <v>57</v>
      </c>
      <c r="C113" s="60">
        <v>12</v>
      </c>
      <c r="D113" s="102"/>
      <c r="E113" s="102"/>
      <c r="F113" s="102"/>
      <c r="G113" s="102" t="s">
        <v>367</v>
      </c>
      <c r="H113" s="337" t="s">
        <v>368</v>
      </c>
      <c r="I113" s="334" t="s">
        <v>360</v>
      </c>
      <c r="J113" s="113" t="s">
        <v>363</v>
      </c>
      <c r="K113" s="305"/>
      <c r="L113" s="143">
        <v>12</v>
      </c>
      <c r="M113" s="218"/>
      <c r="N113" s="209"/>
      <c r="O113" s="216">
        <v>12</v>
      </c>
      <c r="P113" s="62"/>
      <c r="Q113" s="326"/>
    </row>
    <row r="114" spans="1:29" x14ac:dyDescent="0.25">
      <c r="A114" s="97" t="s">
        <v>207</v>
      </c>
      <c r="B114" s="59">
        <v>108</v>
      </c>
      <c r="C114" s="60">
        <v>52</v>
      </c>
      <c r="D114" s="102" t="s">
        <v>47</v>
      </c>
      <c r="E114" s="102">
        <v>150</v>
      </c>
      <c r="F114" s="102">
        <v>2</v>
      </c>
      <c r="G114" s="102"/>
      <c r="H114" s="334"/>
      <c r="I114" s="246" t="s">
        <v>424</v>
      </c>
      <c r="J114" s="179" t="s">
        <v>412</v>
      </c>
      <c r="K114" s="305"/>
      <c r="L114" s="143">
        <v>52</v>
      </c>
      <c r="M114" s="218">
        <v>52</v>
      </c>
      <c r="N114" s="209"/>
      <c r="O114" s="216"/>
      <c r="P114" s="357">
        <v>52</v>
      </c>
      <c r="Q114" s="380"/>
    </row>
    <row r="115" spans="1:29" x14ac:dyDescent="0.25">
      <c r="A115" s="97" t="s">
        <v>55</v>
      </c>
      <c r="B115" s="59">
        <v>159</v>
      </c>
      <c r="C115" s="60">
        <v>1</v>
      </c>
      <c r="D115" s="102"/>
      <c r="E115" s="102"/>
      <c r="F115" s="102"/>
      <c r="G115" s="102"/>
      <c r="H115" s="102"/>
      <c r="I115" s="102"/>
      <c r="J115" s="113"/>
      <c r="K115" s="305"/>
      <c r="L115" s="143">
        <v>1</v>
      </c>
      <c r="M115" s="218">
        <v>1</v>
      </c>
      <c r="N115" s="209"/>
      <c r="O115" s="216"/>
      <c r="P115" s="62">
        <v>1</v>
      </c>
      <c r="Q115" s="326"/>
    </row>
    <row r="116" spans="1:29" x14ac:dyDescent="0.25">
      <c r="A116" s="97" t="s">
        <v>504</v>
      </c>
      <c r="B116" s="106">
        <v>159</v>
      </c>
      <c r="C116" s="103">
        <v>1</v>
      </c>
      <c r="D116" s="102" t="s">
        <v>47</v>
      </c>
      <c r="E116" s="102">
        <v>150</v>
      </c>
      <c r="F116" s="102">
        <v>2</v>
      </c>
      <c r="G116" s="102"/>
      <c r="H116" s="102"/>
      <c r="I116" s="102" t="s">
        <v>502</v>
      </c>
      <c r="J116" s="113" t="s">
        <v>503</v>
      </c>
      <c r="K116" s="305"/>
      <c r="L116" s="143">
        <v>1</v>
      </c>
      <c r="M116" s="218">
        <v>1</v>
      </c>
      <c r="N116" s="209"/>
      <c r="O116" s="216"/>
      <c r="P116" s="62">
        <v>1</v>
      </c>
      <c r="Q116" s="326"/>
    </row>
    <row r="117" spans="1:29" x14ac:dyDescent="0.25">
      <c r="A117" s="261" t="s">
        <v>505</v>
      </c>
      <c r="B117" s="62">
        <v>108</v>
      </c>
      <c r="C117" s="63">
        <v>69</v>
      </c>
      <c r="D117" s="102" t="s">
        <v>271</v>
      </c>
      <c r="E117" s="102">
        <v>50</v>
      </c>
      <c r="F117" s="102">
        <v>2</v>
      </c>
      <c r="G117" s="102"/>
      <c r="H117" s="334"/>
      <c r="I117" s="246" t="s">
        <v>424</v>
      </c>
      <c r="J117" s="179" t="s">
        <v>412</v>
      </c>
      <c r="K117" s="305"/>
      <c r="L117" s="143">
        <v>69</v>
      </c>
      <c r="M117" s="218">
        <v>69</v>
      </c>
      <c r="N117" s="209"/>
      <c r="O117" s="216"/>
      <c r="P117" s="357">
        <v>69</v>
      </c>
      <c r="Q117" s="380"/>
    </row>
    <row r="118" spans="1:29" ht="30" x14ac:dyDescent="0.25">
      <c r="A118" s="97" t="s">
        <v>574</v>
      </c>
      <c r="B118" s="59">
        <v>57</v>
      </c>
      <c r="C118" s="60">
        <v>17</v>
      </c>
      <c r="D118" s="102"/>
      <c r="E118" s="61"/>
      <c r="F118" s="61"/>
      <c r="G118" s="61"/>
      <c r="H118" s="61"/>
      <c r="I118" s="102"/>
      <c r="J118" s="113"/>
      <c r="K118" s="305"/>
      <c r="L118" s="143">
        <v>17</v>
      </c>
      <c r="M118" s="218"/>
      <c r="N118" s="209">
        <v>17</v>
      </c>
      <c r="O118" s="216"/>
      <c r="P118" s="62"/>
      <c r="Q118" s="326"/>
    </row>
    <row r="119" spans="1:29" x14ac:dyDescent="0.25">
      <c r="A119" s="407" t="s">
        <v>454</v>
      </c>
      <c r="B119" s="59">
        <v>108</v>
      </c>
      <c r="C119" s="60">
        <v>203</v>
      </c>
      <c r="D119" s="102"/>
      <c r="E119" s="61"/>
      <c r="F119" s="61"/>
      <c r="G119" s="61"/>
      <c r="H119" s="335"/>
      <c r="I119" s="246" t="s">
        <v>424</v>
      </c>
      <c r="J119" s="113"/>
      <c r="K119" s="305"/>
      <c r="L119" s="143">
        <v>203</v>
      </c>
      <c r="M119" s="218">
        <v>203</v>
      </c>
      <c r="N119" s="209"/>
      <c r="O119" s="216"/>
      <c r="P119" s="357">
        <v>203</v>
      </c>
      <c r="Q119" s="380"/>
    </row>
    <row r="120" spans="1:29" x14ac:dyDescent="0.25">
      <c r="A120" s="408"/>
      <c r="B120" s="59">
        <v>108</v>
      </c>
      <c r="C120" s="60">
        <v>12</v>
      </c>
      <c r="D120" s="102" t="s">
        <v>271</v>
      </c>
      <c r="E120" s="61">
        <v>50</v>
      </c>
      <c r="F120" s="61">
        <v>2</v>
      </c>
      <c r="G120" s="61"/>
      <c r="H120" s="335"/>
      <c r="I120" s="246" t="s">
        <v>424</v>
      </c>
      <c r="J120" s="113"/>
      <c r="K120" s="305"/>
      <c r="L120" s="143">
        <v>12</v>
      </c>
      <c r="M120" s="218">
        <v>12</v>
      </c>
      <c r="N120" s="209"/>
      <c r="O120" s="216"/>
      <c r="P120" s="357">
        <v>12</v>
      </c>
      <c r="Q120" s="380"/>
    </row>
    <row r="121" spans="1:29" ht="26.25" customHeight="1" x14ac:dyDescent="0.25">
      <c r="A121" s="97" t="s">
        <v>296</v>
      </c>
      <c r="B121" s="59">
        <v>57</v>
      </c>
      <c r="C121" s="161">
        <v>8</v>
      </c>
      <c r="D121" s="102"/>
      <c r="E121" s="61"/>
      <c r="F121" s="61"/>
      <c r="G121" s="61"/>
      <c r="H121" s="61"/>
      <c r="I121" s="102"/>
      <c r="J121" s="113"/>
      <c r="K121" s="305"/>
      <c r="L121" s="216">
        <v>8</v>
      </c>
      <c r="M121" s="218"/>
      <c r="N121" s="209"/>
      <c r="O121" s="216">
        <v>8</v>
      </c>
      <c r="P121" s="62"/>
      <c r="Q121" s="326"/>
    </row>
    <row r="122" spans="1:29" ht="26.25" customHeight="1" x14ac:dyDescent="0.25">
      <c r="A122" s="97" t="s">
        <v>297</v>
      </c>
      <c r="B122" s="59">
        <v>57</v>
      </c>
      <c r="C122" s="161">
        <v>10</v>
      </c>
      <c r="D122" s="102"/>
      <c r="E122" s="102"/>
      <c r="F122" s="102"/>
      <c r="G122" s="102"/>
      <c r="H122" s="102"/>
      <c r="I122" s="102"/>
      <c r="J122" s="113"/>
      <c r="K122" s="305"/>
      <c r="L122" s="216">
        <v>10</v>
      </c>
      <c r="M122" s="220"/>
      <c r="N122" s="210"/>
      <c r="O122" s="345">
        <v>10</v>
      </c>
      <c r="P122" s="349"/>
      <c r="Q122" s="381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25">
      <c r="A123" s="172" t="s">
        <v>298</v>
      </c>
      <c r="B123" s="62">
        <v>108</v>
      </c>
      <c r="C123" s="63"/>
      <c r="D123" s="102" t="s">
        <v>47</v>
      </c>
      <c r="E123" s="102">
        <v>100</v>
      </c>
      <c r="F123" s="102">
        <v>2</v>
      </c>
      <c r="G123" s="102"/>
      <c r="H123" s="102"/>
      <c r="I123" s="62"/>
      <c r="J123" s="113"/>
      <c r="K123" s="305"/>
      <c r="L123" s="143"/>
      <c r="M123" s="218"/>
      <c r="N123" s="209"/>
      <c r="O123" s="216"/>
      <c r="P123" s="62"/>
      <c r="Q123" s="326"/>
      <c r="R123" s="367"/>
      <c r="T123" s="181"/>
      <c r="U123" s="181"/>
      <c r="V123" s="181"/>
      <c r="W123" s="180"/>
      <c r="X123" s="180"/>
      <c r="Y123" s="180"/>
      <c r="Z123" s="180"/>
      <c r="AA123" s="180"/>
      <c r="AB123" s="180"/>
      <c r="AC123" s="180"/>
    </row>
    <row r="124" spans="1:29" ht="26.25" customHeight="1" x14ac:dyDescent="0.25">
      <c r="A124" s="97" t="s">
        <v>491</v>
      </c>
      <c r="B124" s="59">
        <v>57</v>
      </c>
      <c r="C124" s="60">
        <v>15</v>
      </c>
      <c r="D124" s="102"/>
      <c r="E124" s="102"/>
      <c r="F124" s="102"/>
      <c r="G124" s="102"/>
      <c r="H124" s="334"/>
      <c r="I124" s="306" t="s">
        <v>498</v>
      </c>
      <c r="J124" s="179" t="s">
        <v>412</v>
      </c>
      <c r="K124" s="305"/>
      <c r="L124" s="143">
        <v>15</v>
      </c>
      <c r="M124" s="218"/>
      <c r="N124" s="209"/>
      <c r="O124" s="356">
        <v>15</v>
      </c>
      <c r="P124" s="62"/>
      <c r="Q124" s="326"/>
      <c r="R124" s="181"/>
      <c r="T124" s="181"/>
      <c r="U124" s="181"/>
      <c r="V124" s="181"/>
      <c r="W124" s="180"/>
      <c r="X124" s="180"/>
      <c r="Z124" s="180"/>
      <c r="AA124" s="180"/>
      <c r="AB124" s="180"/>
      <c r="AC124" s="180"/>
    </row>
    <row r="125" spans="1:29" ht="27" customHeight="1" x14ac:dyDescent="0.25">
      <c r="A125" s="97" t="s">
        <v>299</v>
      </c>
      <c r="B125" s="59">
        <v>108</v>
      </c>
      <c r="C125" s="60">
        <v>33</v>
      </c>
      <c r="D125" s="102"/>
      <c r="E125" s="102"/>
      <c r="F125" s="102"/>
      <c r="G125" s="102"/>
      <c r="H125" s="102"/>
      <c r="I125" s="102"/>
      <c r="J125" s="113"/>
      <c r="K125" s="305"/>
      <c r="L125" s="143">
        <v>33</v>
      </c>
      <c r="M125" s="218"/>
      <c r="N125" s="209"/>
      <c r="O125" s="216">
        <v>33</v>
      </c>
      <c r="P125" s="62"/>
      <c r="Q125" s="326"/>
      <c r="R125" s="181"/>
      <c r="T125" s="181"/>
      <c r="U125" s="181"/>
      <c r="V125" s="181"/>
      <c r="W125" s="180"/>
      <c r="Z125" s="180"/>
      <c r="AA125" s="180"/>
      <c r="AB125" s="180"/>
      <c r="AC125" s="180"/>
    </row>
    <row r="126" spans="1:29" x14ac:dyDescent="0.25">
      <c r="A126" s="97" t="s">
        <v>300</v>
      </c>
      <c r="B126" s="59">
        <v>219</v>
      </c>
      <c r="C126" s="60">
        <v>129</v>
      </c>
      <c r="D126" s="102" t="s">
        <v>47</v>
      </c>
      <c r="E126" s="102"/>
      <c r="F126" s="102"/>
      <c r="G126" s="102"/>
      <c r="H126" s="102"/>
      <c r="I126" s="102"/>
      <c r="J126" s="113"/>
      <c r="K126" s="305"/>
      <c r="L126" s="143">
        <v>129</v>
      </c>
      <c r="M126" s="218">
        <v>129</v>
      </c>
      <c r="N126" s="209"/>
      <c r="O126" s="216"/>
      <c r="P126" s="62">
        <v>129</v>
      </c>
      <c r="Q126" s="326"/>
      <c r="R126" s="181"/>
      <c r="T126" s="181"/>
      <c r="U126" s="181"/>
      <c r="V126" s="181"/>
      <c r="W126" s="180"/>
      <c r="Z126" s="180"/>
      <c r="AA126" s="180"/>
    </row>
    <row r="127" spans="1:29" x14ac:dyDescent="0.25">
      <c r="A127" s="178" t="s">
        <v>379</v>
      </c>
      <c r="B127" s="59">
        <v>159</v>
      </c>
      <c r="C127" s="177">
        <v>57</v>
      </c>
      <c r="D127" s="59"/>
      <c r="E127" s="102"/>
      <c r="F127" s="102"/>
      <c r="G127" s="102"/>
      <c r="H127" s="337" t="s">
        <v>391</v>
      </c>
      <c r="I127" s="197" t="s">
        <v>393</v>
      </c>
      <c r="J127" s="179" t="s">
        <v>412</v>
      </c>
      <c r="K127" s="305"/>
      <c r="L127" s="214">
        <v>57</v>
      </c>
      <c r="M127" s="218">
        <v>57</v>
      </c>
      <c r="N127" s="209"/>
      <c r="O127" s="216"/>
      <c r="P127" s="357">
        <v>57</v>
      </c>
      <c r="Q127" s="380"/>
      <c r="R127" s="181"/>
      <c r="T127" s="181"/>
      <c r="U127" s="181"/>
      <c r="V127" s="181"/>
      <c r="W127" s="180"/>
      <c r="Z127" s="180"/>
      <c r="AA127" s="180"/>
    </row>
    <row r="128" spans="1:29" x14ac:dyDescent="0.25">
      <c r="A128" s="97" t="s">
        <v>384</v>
      </c>
      <c r="B128" s="59">
        <v>89</v>
      </c>
      <c r="C128" s="63">
        <v>2</v>
      </c>
      <c r="D128" s="102" t="s">
        <v>47</v>
      </c>
      <c r="E128" s="102">
        <v>80</v>
      </c>
      <c r="F128" s="102">
        <v>2</v>
      </c>
      <c r="G128" s="102"/>
      <c r="H128" s="179"/>
      <c r="I128" s="102"/>
      <c r="J128" s="113" t="s">
        <v>339</v>
      </c>
      <c r="K128" s="305"/>
      <c r="L128" s="213">
        <v>2</v>
      </c>
      <c r="M128" s="218"/>
      <c r="N128" s="209"/>
      <c r="O128" s="216">
        <v>2</v>
      </c>
      <c r="P128" s="62"/>
      <c r="Q128" s="326"/>
      <c r="R128" s="181"/>
      <c r="T128" s="181"/>
      <c r="U128" s="181"/>
      <c r="V128" s="181"/>
      <c r="Z128" s="180"/>
      <c r="AA128" s="180"/>
    </row>
    <row r="129" spans="1:29" x14ac:dyDescent="0.25">
      <c r="A129" s="97" t="s">
        <v>385</v>
      </c>
      <c r="B129" s="59">
        <v>89</v>
      </c>
      <c r="C129" s="60">
        <v>2</v>
      </c>
      <c r="D129" s="102"/>
      <c r="E129" s="102"/>
      <c r="F129" s="102"/>
      <c r="G129" s="102"/>
      <c r="H129" s="338"/>
      <c r="I129" s="197" t="s">
        <v>393</v>
      </c>
      <c r="J129" s="179" t="s">
        <v>412</v>
      </c>
      <c r="K129" s="305"/>
      <c r="L129" s="143">
        <v>2</v>
      </c>
      <c r="M129" s="218"/>
      <c r="N129" s="209"/>
      <c r="O129" s="356">
        <v>2</v>
      </c>
      <c r="P129" s="62"/>
      <c r="Q129" s="326"/>
      <c r="R129" s="181"/>
      <c r="T129" s="181"/>
      <c r="U129" s="181"/>
      <c r="V129" s="181"/>
      <c r="Z129" s="180"/>
      <c r="AA129" s="180"/>
    </row>
    <row r="130" spans="1:29" x14ac:dyDescent="0.25">
      <c r="A130" s="178" t="s">
        <v>386</v>
      </c>
      <c r="B130" s="59">
        <v>108</v>
      </c>
      <c r="C130" s="177">
        <v>78</v>
      </c>
      <c r="D130" s="102" t="s">
        <v>47</v>
      </c>
      <c r="E130" s="102">
        <v>100</v>
      </c>
      <c r="F130" s="102">
        <v>2</v>
      </c>
      <c r="G130" s="102"/>
      <c r="H130" s="339"/>
      <c r="I130" s="197" t="s">
        <v>393</v>
      </c>
      <c r="J130" s="179" t="s">
        <v>412</v>
      </c>
      <c r="K130" s="305"/>
      <c r="L130" s="214">
        <v>78</v>
      </c>
      <c r="M130" s="218"/>
      <c r="N130" s="209"/>
      <c r="O130" s="356">
        <v>78</v>
      </c>
      <c r="P130" s="62"/>
      <c r="Q130" s="326"/>
      <c r="R130" s="181"/>
      <c r="T130" s="181"/>
      <c r="U130" s="181"/>
      <c r="V130" s="181"/>
      <c r="Z130" s="180"/>
      <c r="AA130" s="180"/>
    </row>
    <row r="131" spans="1:29" x14ac:dyDescent="0.25">
      <c r="A131" s="97" t="s">
        <v>387</v>
      </c>
      <c r="B131" s="59">
        <v>57</v>
      </c>
      <c r="C131" s="60">
        <v>2</v>
      </c>
      <c r="D131" s="102"/>
      <c r="E131" s="102"/>
      <c r="F131" s="102"/>
      <c r="G131" s="102"/>
      <c r="H131" s="60"/>
      <c r="I131" s="102"/>
      <c r="J131" s="113"/>
      <c r="K131" s="305"/>
      <c r="L131" s="143">
        <v>2</v>
      </c>
      <c r="M131" s="218"/>
      <c r="N131" s="209"/>
      <c r="O131" s="216">
        <v>2</v>
      </c>
      <c r="P131" s="62"/>
      <c r="Q131" s="326"/>
      <c r="R131" s="181"/>
      <c r="T131" s="181"/>
      <c r="U131" s="181"/>
      <c r="V131" s="181"/>
      <c r="AA131" s="180"/>
    </row>
    <row r="132" spans="1:29" x14ac:dyDescent="0.25">
      <c r="A132" s="178" t="s">
        <v>303</v>
      </c>
      <c r="B132" s="59">
        <v>159</v>
      </c>
      <c r="C132" s="177">
        <v>68</v>
      </c>
      <c r="D132" s="102" t="s">
        <v>47</v>
      </c>
      <c r="E132" s="102">
        <v>150</v>
      </c>
      <c r="F132" s="102">
        <v>2</v>
      </c>
      <c r="G132" s="102"/>
      <c r="H132" s="339"/>
      <c r="I132" s="197" t="s">
        <v>393</v>
      </c>
      <c r="J132" s="179" t="s">
        <v>412</v>
      </c>
      <c r="K132" s="305"/>
      <c r="L132" s="214">
        <v>68</v>
      </c>
      <c r="M132" s="218">
        <v>68</v>
      </c>
      <c r="N132" s="209"/>
      <c r="O132" s="216"/>
      <c r="P132" s="357">
        <v>68</v>
      </c>
      <c r="Q132" s="380"/>
      <c r="R132" s="181"/>
      <c r="T132" s="181"/>
      <c r="U132" s="181"/>
      <c r="V132" s="181"/>
    </row>
    <row r="133" spans="1:29" x14ac:dyDescent="0.25">
      <c r="A133" s="97" t="s">
        <v>304</v>
      </c>
      <c r="B133" s="59">
        <v>108</v>
      </c>
      <c r="C133" s="60">
        <v>61</v>
      </c>
      <c r="D133" s="102" t="s">
        <v>47</v>
      </c>
      <c r="E133" s="102">
        <v>100</v>
      </c>
      <c r="F133" s="102">
        <v>2</v>
      </c>
      <c r="G133" s="102"/>
      <c r="H133" s="338"/>
      <c r="I133" s="104" t="s">
        <v>424</v>
      </c>
      <c r="J133" s="179" t="s">
        <v>412</v>
      </c>
      <c r="K133" s="305"/>
      <c r="L133" s="143">
        <v>61</v>
      </c>
      <c r="M133" s="218">
        <v>61</v>
      </c>
      <c r="N133" s="209"/>
      <c r="O133" s="216"/>
      <c r="P133" s="357">
        <v>61</v>
      </c>
      <c r="Q133" s="380"/>
      <c r="R133" s="181"/>
      <c r="T133" s="181"/>
      <c r="U133" s="181"/>
      <c r="V133" s="181"/>
    </row>
    <row r="134" spans="1:29" ht="27" customHeight="1" x14ac:dyDescent="0.25">
      <c r="A134" s="97" t="s">
        <v>305</v>
      </c>
      <c r="B134" s="59">
        <v>108</v>
      </c>
      <c r="C134" s="60">
        <v>56</v>
      </c>
      <c r="D134" s="59"/>
      <c r="E134" s="102"/>
      <c r="F134" s="102"/>
      <c r="G134" s="102"/>
      <c r="H134" s="102"/>
      <c r="I134" s="60"/>
      <c r="J134" s="113"/>
      <c r="K134" s="305"/>
      <c r="L134" s="143">
        <v>56</v>
      </c>
      <c r="M134" s="220"/>
      <c r="N134" s="210"/>
      <c r="O134" s="345">
        <v>56</v>
      </c>
      <c r="P134" s="349"/>
      <c r="Q134" s="381"/>
      <c r="R134" s="181"/>
      <c r="T134" s="181"/>
      <c r="U134" s="181"/>
      <c r="V134" s="181"/>
      <c r="W134" s="3"/>
      <c r="X134" s="3"/>
      <c r="Y134" s="3"/>
      <c r="Z134" s="3"/>
      <c r="AA134" s="3"/>
      <c r="AB134" s="3"/>
      <c r="AC134" s="3"/>
    </row>
    <row r="135" spans="1:29" ht="33" customHeight="1" x14ac:dyDescent="0.25">
      <c r="A135" s="178" t="s">
        <v>389</v>
      </c>
      <c r="B135" s="59">
        <v>57</v>
      </c>
      <c r="C135" s="177">
        <v>2.5</v>
      </c>
      <c r="D135" s="59"/>
      <c r="E135" s="102"/>
      <c r="F135" s="102"/>
      <c r="G135" s="102"/>
      <c r="H135" s="409"/>
      <c r="I135" s="412" t="s">
        <v>393</v>
      </c>
      <c r="J135" s="415" t="s">
        <v>412</v>
      </c>
      <c r="K135" s="305"/>
      <c r="L135" s="214">
        <v>2.5</v>
      </c>
      <c r="M135" s="218"/>
      <c r="N135" s="209"/>
      <c r="O135" s="359">
        <v>2.5</v>
      </c>
      <c r="P135" s="349"/>
      <c r="Q135" s="381"/>
      <c r="R135" s="181"/>
      <c r="T135" s="181"/>
      <c r="U135" s="181"/>
      <c r="V135" s="181"/>
    </row>
    <row r="136" spans="1:29" x14ac:dyDescent="0.25">
      <c r="A136" s="418" t="s">
        <v>388</v>
      </c>
      <c r="B136" s="66">
        <v>89</v>
      </c>
      <c r="C136" s="177">
        <v>84</v>
      </c>
      <c r="D136" s="66" t="s">
        <v>47</v>
      </c>
      <c r="E136" s="110">
        <v>50</v>
      </c>
      <c r="F136" s="110">
        <v>2</v>
      </c>
      <c r="G136" s="110"/>
      <c r="H136" s="410"/>
      <c r="I136" s="413"/>
      <c r="J136" s="416"/>
      <c r="K136" s="305"/>
      <c r="L136" s="214">
        <v>84</v>
      </c>
      <c r="M136" s="218"/>
      <c r="N136" s="209"/>
      <c r="O136" s="359">
        <v>84</v>
      </c>
      <c r="P136" s="349"/>
      <c r="Q136" s="381"/>
      <c r="R136" s="181"/>
      <c r="T136" s="181"/>
      <c r="U136" s="181"/>
      <c r="V136" s="181"/>
    </row>
    <row r="137" spans="1:29" x14ac:dyDescent="0.25">
      <c r="A137" s="419"/>
      <c r="B137" s="66"/>
      <c r="C137" s="109"/>
      <c r="D137" s="66" t="s">
        <v>47</v>
      </c>
      <c r="E137" s="110">
        <v>150</v>
      </c>
      <c r="F137" s="110">
        <v>2</v>
      </c>
      <c r="G137" s="110"/>
      <c r="H137" s="411"/>
      <c r="I137" s="414"/>
      <c r="J137" s="417"/>
      <c r="K137" s="305"/>
      <c r="L137" s="143"/>
      <c r="M137" s="218"/>
      <c r="N137" s="209"/>
      <c r="O137" s="345"/>
      <c r="P137" s="349"/>
      <c r="Q137" s="381"/>
      <c r="R137" s="181"/>
      <c r="T137" s="181"/>
      <c r="U137" s="181"/>
      <c r="V137" s="181"/>
    </row>
    <row r="138" spans="1:29" x14ac:dyDescent="0.25">
      <c r="A138" s="97" t="s">
        <v>308</v>
      </c>
      <c r="B138" s="59">
        <v>57</v>
      </c>
      <c r="C138" s="60">
        <v>10</v>
      </c>
      <c r="D138" s="59"/>
      <c r="E138" s="102"/>
      <c r="F138" s="102"/>
      <c r="G138" s="102"/>
      <c r="H138" s="102"/>
      <c r="I138" s="60"/>
      <c r="J138" s="113"/>
      <c r="K138" s="305"/>
      <c r="L138" s="143">
        <v>10</v>
      </c>
      <c r="M138" s="218"/>
      <c r="N138" s="209">
        <v>10</v>
      </c>
      <c r="O138" s="345"/>
      <c r="P138" s="349"/>
      <c r="Q138" s="381"/>
      <c r="R138" s="181"/>
      <c r="T138" s="181"/>
      <c r="V138" s="181"/>
    </row>
    <row r="139" spans="1:29" x14ac:dyDescent="0.25">
      <c r="A139" s="97" t="s">
        <v>306</v>
      </c>
      <c r="B139" s="59">
        <v>219</v>
      </c>
      <c r="C139" s="123">
        <v>22</v>
      </c>
      <c r="D139" s="59" t="s">
        <v>47</v>
      </c>
      <c r="E139" s="102">
        <v>100</v>
      </c>
      <c r="F139" s="102">
        <v>2</v>
      </c>
      <c r="G139" s="102"/>
      <c r="H139" s="334"/>
      <c r="I139" s="104" t="s">
        <v>424</v>
      </c>
      <c r="J139" s="179" t="s">
        <v>412</v>
      </c>
      <c r="K139" s="305">
        <v>22</v>
      </c>
      <c r="L139" s="212"/>
      <c r="M139" s="218">
        <v>22</v>
      </c>
      <c r="N139" s="209"/>
      <c r="O139" s="345"/>
      <c r="P139" s="360">
        <v>22</v>
      </c>
      <c r="Q139" s="382"/>
      <c r="R139" s="181"/>
      <c r="T139" s="181"/>
      <c r="U139" s="181"/>
      <c r="V139" s="181"/>
    </row>
    <row r="140" spans="1:29" x14ac:dyDescent="0.25">
      <c r="A140" s="97" t="s">
        <v>309</v>
      </c>
      <c r="B140" s="59">
        <v>108</v>
      </c>
      <c r="C140" s="60">
        <v>48</v>
      </c>
      <c r="D140" s="59"/>
      <c r="E140" s="102"/>
      <c r="F140" s="102"/>
      <c r="G140" s="102"/>
      <c r="H140" s="102"/>
      <c r="I140" s="60"/>
      <c r="J140" s="113"/>
      <c r="K140" s="305"/>
      <c r="L140" s="143">
        <v>48</v>
      </c>
      <c r="M140" s="218">
        <v>48</v>
      </c>
      <c r="N140" s="209"/>
      <c r="O140" s="345"/>
      <c r="P140" s="349">
        <v>48</v>
      </c>
      <c r="Q140" s="381"/>
      <c r="R140" s="181"/>
      <c r="T140" s="181"/>
      <c r="V140" s="181"/>
    </row>
    <row r="141" spans="1:29" x14ac:dyDescent="0.25">
      <c r="A141" s="97" t="s">
        <v>310</v>
      </c>
      <c r="B141" s="59">
        <v>57</v>
      </c>
      <c r="C141" s="63">
        <v>18</v>
      </c>
      <c r="D141" s="59" t="s">
        <v>271</v>
      </c>
      <c r="E141" s="102">
        <v>50</v>
      </c>
      <c r="F141" s="102">
        <v>2</v>
      </c>
      <c r="G141" s="102"/>
      <c r="H141" s="102"/>
      <c r="I141" s="60"/>
      <c r="J141" s="113"/>
      <c r="K141" s="305"/>
      <c r="L141" s="143">
        <v>18</v>
      </c>
      <c r="M141" s="218"/>
      <c r="N141" s="211"/>
      <c r="O141" s="345">
        <v>18</v>
      </c>
      <c r="P141" s="349"/>
      <c r="Q141" s="381"/>
      <c r="R141" s="181"/>
      <c r="T141" s="181"/>
      <c r="U141" s="181"/>
      <c r="V141" s="180"/>
    </row>
    <row r="142" spans="1:29" x14ac:dyDescent="0.25">
      <c r="A142" s="97" t="s">
        <v>311</v>
      </c>
      <c r="B142" s="59">
        <v>108</v>
      </c>
      <c r="C142" s="60">
        <v>56</v>
      </c>
      <c r="D142" s="59" t="s">
        <v>47</v>
      </c>
      <c r="E142" s="102">
        <v>100</v>
      </c>
      <c r="F142" s="102">
        <v>2</v>
      </c>
      <c r="G142" s="102"/>
      <c r="H142" s="102"/>
      <c r="I142" s="60"/>
      <c r="J142" s="113"/>
      <c r="K142" s="305"/>
      <c r="L142" s="143">
        <v>56</v>
      </c>
      <c r="M142" s="218">
        <v>56</v>
      </c>
      <c r="N142" s="209"/>
      <c r="O142" s="345"/>
      <c r="P142" s="349">
        <v>56</v>
      </c>
      <c r="Q142" s="381"/>
      <c r="R142" s="181"/>
      <c r="T142" s="181"/>
      <c r="U142" s="181"/>
      <c r="V142" s="181"/>
    </row>
    <row r="143" spans="1:29" x14ac:dyDescent="0.25">
      <c r="A143" s="172" t="s">
        <v>312</v>
      </c>
      <c r="B143" s="173"/>
      <c r="C143" s="160"/>
      <c r="D143" s="59" t="s">
        <v>47</v>
      </c>
      <c r="E143" s="61">
        <v>50</v>
      </c>
      <c r="F143" s="61">
        <v>2</v>
      </c>
      <c r="G143" s="61"/>
      <c r="H143" s="174" t="s">
        <v>380</v>
      </c>
      <c r="I143" s="60"/>
      <c r="J143" s="113"/>
      <c r="K143" s="305"/>
      <c r="L143" s="143"/>
      <c r="M143" s="354"/>
      <c r="N143" s="62"/>
      <c r="O143" s="364"/>
      <c r="P143" s="349"/>
      <c r="Q143" s="381"/>
      <c r="R143" s="181"/>
      <c r="T143" s="181"/>
      <c r="U143" s="181"/>
    </row>
    <row r="144" spans="1:29" ht="14.25" customHeight="1" x14ac:dyDescent="0.25">
      <c r="A144" s="395" t="s">
        <v>575</v>
      </c>
      <c r="B144" s="66">
        <v>108</v>
      </c>
      <c r="C144" s="109">
        <v>22</v>
      </c>
      <c r="D144" s="66"/>
      <c r="E144" s="112"/>
      <c r="F144" s="112"/>
      <c r="G144" s="112"/>
      <c r="H144" s="112"/>
      <c r="I144" s="109"/>
      <c r="J144" s="119"/>
      <c r="K144" s="305"/>
      <c r="L144" s="143">
        <v>22</v>
      </c>
      <c r="M144" s="218"/>
      <c r="N144" s="209">
        <v>22</v>
      </c>
      <c r="O144" s="216"/>
      <c r="P144" s="62"/>
      <c r="Q144" s="326">
        <v>21</v>
      </c>
      <c r="R144" s="181">
        <v>57</v>
      </c>
      <c r="T144" s="181"/>
      <c r="V144" s="181"/>
    </row>
    <row r="145" spans="1:22" ht="12.75" customHeight="1" x14ac:dyDescent="0.25">
      <c r="A145" s="396"/>
      <c r="B145" s="66">
        <v>57</v>
      </c>
      <c r="C145" s="109">
        <v>12</v>
      </c>
      <c r="D145" s="66"/>
      <c r="E145" s="112"/>
      <c r="F145" s="112"/>
      <c r="G145" s="112"/>
      <c r="H145" s="112"/>
      <c r="I145" s="109"/>
      <c r="J145" s="119"/>
      <c r="K145" s="305"/>
      <c r="L145" s="143">
        <v>12</v>
      </c>
      <c r="M145" s="218"/>
      <c r="N145" s="209">
        <v>12</v>
      </c>
      <c r="O145" s="216"/>
      <c r="P145" s="62"/>
      <c r="Q145" s="326"/>
      <c r="R145" s="181"/>
      <c r="T145" s="181"/>
      <c r="V145" s="181"/>
    </row>
    <row r="146" spans="1:22" x14ac:dyDescent="0.25">
      <c r="A146" s="97" t="s">
        <v>307</v>
      </c>
      <c r="B146" s="62">
        <v>219</v>
      </c>
      <c r="C146" s="63">
        <v>55.5</v>
      </c>
      <c r="D146" s="59" t="s">
        <v>47</v>
      </c>
      <c r="E146" s="61">
        <v>150</v>
      </c>
      <c r="F146" s="61">
        <v>2</v>
      </c>
      <c r="G146" s="61"/>
      <c r="H146" s="335"/>
      <c r="I146" s="104" t="s">
        <v>424</v>
      </c>
      <c r="J146" s="179" t="s">
        <v>412</v>
      </c>
      <c r="K146" s="305">
        <v>41.5</v>
      </c>
      <c r="L146" s="212">
        <v>14</v>
      </c>
      <c r="M146" s="218">
        <v>55.5</v>
      </c>
      <c r="N146" s="209"/>
      <c r="O146" s="216"/>
      <c r="P146" s="357">
        <v>55.5</v>
      </c>
      <c r="Q146" s="380"/>
      <c r="R146" s="181"/>
      <c r="T146" s="181"/>
      <c r="V146" s="181"/>
    </row>
    <row r="147" spans="1:22" ht="26.25" x14ac:dyDescent="0.25">
      <c r="A147" s="97" t="s">
        <v>429</v>
      </c>
      <c r="B147" s="124">
        <v>159</v>
      </c>
      <c r="C147" s="60">
        <v>226</v>
      </c>
      <c r="D147" s="59" t="s">
        <v>47</v>
      </c>
      <c r="E147" s="61">
        <v>150</v>
      </c>
      <c r="F147" s="61">
        <v>2</v>
      </c>
      <c r="G147" s="61"/>
      <c r="H147" s="335"/>
      <c r="I147" s="104" t="s">
        <v>424</v>
      </c>
      <c r="J147" s="259" t="s">
        <v>535</v>
      </c>
      <c r="K147" s="305"/>
      <c r="L147" s="143">
        <v>226</v>
      </c>
      <c r="M147" s="218">
        <v>226</v>
      </c>
      <c r="N147" s="209"/>
      <c r="O147" s="216"/>
      <c r="P147" s="357">
        <v>226</v>
      </c>
      <c r="Q147" s="380"/>
      <c r="R147" s="181"/>
      <c r="T147" s="181"/>
    </row>
    <row r="148" spans="1:22" x14ac:dyDescent="0.25">
      <c r="A148" s="97" t="s">
        <v>431</v>
      </c>
      <c r="B148" s="124"/>
      <c r="C148" s="60"/>
      <c r="D148" s="59" t="s">
        <v>271</v>
      </c>
      <c r="E148" s="61">
        <v>50</v>
      </c>
      <c r="F148" s="61">
        <v>2</v>
      </c>
      <c r="G148" s="61"/>
      <c r="H148" s="335"/>
      <c r="I148" s="104" t="s">
        <v>424</v>
      </c>
      <c r="J148" s="179" t="s">
        <v>430</v>
      </c>
      <c r="K148" s="305"/>
      <c r="L148" s="143"/>
      <c r="M148" s="218"/>
      <c r="N148" s="209"/>
      <c r="O148" s="216"/>
      <c r="P148" s="62"/>
      <c r="Q148" s="326"/>
      <c r="R148" s="181"/>
      <c r="T148" s="181"/>
      <c r="V148" s="181"/>
    </row>
    <row r="149" spans="1:22" x14ac:dyDescent="0.25">
      <c r="A149" s="172" t="s">
        <v>313</v>
      </c>
      <c r="B149" s="124"/>
      <c r="C149" s="60"/>
      <c r="D149" s="59"/>
      <c r="E149" s="102"/>
      <c r="F149" s="102"/>
      <c r="G149" s="102"/>
      <c r="H149" s="175" t="s">
        <v>380</v>
      </c>
      <c r="I149" s="60"/>
      <c r="J149" s="113"/>
      <c r="K149" s="305"/>
      <c r="L149" s="143"/>
      <c r="M149" s="354"/>
      <c r="N149" s="62"/>
      <c r="O149" s="213"/>
      <c r="P149" s="62"/>
      <c r="Q149" s="326"/>
      <c r="R149" s="181"/>
      <c r="T149" s="181"/>
    </row>
    <row r="150" spans="1:22" x14ac:dyDescent="0.25">
      <c r="A150" s="172" t="s">
        <v>89</v>
      </c>
      <c r="B150" s="124">
        <v>159</v>
      </c>
      <c r="C150" s="60"/>
      <c r="D150" s="59"/>
      <c r="E150" s="102"/>
      <c r="F150" s="102"/>
      <c r="G150" s="102"/>
      <c r="H150" s="102"/>
      <c r="I150" s="63"/>
      <c r="J150" s="179" t="s">
        <v>430</v>
      </c>
      <c r="K150" s="305"/>
      <c r="L150" s="143"/>
      <c r="M150" s="218"/>
      <c r="N150" s="209"/>
      <c r="O150" s="216"/>
      <c r="P150" s="62"/>
      <c r="Q150" s="326"/>
      <c r="R150" s="181"/>
      <c r="T150" s="181"/>
    </row>
    <row r="151" spans="1:22" x14ac:dyDescent="0.25">
      <c r="A151" s="97" t="s">
        <v>314</v>
      </c>
      <c r="B151" s="124">
        <v>108</v>
      </c>
      <c r="C151" s="60">
        <v>25</v>
      </c>
      <c r="D151" s="59" t="s">
        <v>47</v>
      </c>
      <c r="E151" s="102">
        <v>100</v>
      </c>
      <c r="F151" s="102">
        <v>2</v>
      </c>
      <c r="G151" s="102"/>
      <c r="H151" s="334"/>
      <c r="I151" s="104" t="s">
        <v>424</v>
      </c>
      <c r="J151" s="179" t="s">
        <v>412</v>
      </c>
      <c r="K151" s="305"/>
      <c r="L151" s="143">
        <v>25</v>
      </c>
      <c r="M151" s="218">
        <v>25</v>
      </c>
      <c r="N151" s="209"/>
      <c r="O151" s="216"/>
      <c r="P151" s="357">
        <v>25</v>
      </c>
      <c r="Q151" s="380"/>
      <c r="R151" s="181"/>
      <c r="T151" s="181"/>
    </row>
    <row r="152" spans="1:22" ht="33.75" customHeight="1" x14ac:dyDescent="0.25">
      <c r="A152" s="97" t="s">
        <v>315</v>
      </c>
      <c r="B152" s="124">
        <v>108</v>
      </c>
      <c r="C152" s="60">
        <v>60</v>
      </c>
      <c r="D152" s="59"/>
      <c r="E152" s="102"/>
      <c r="F152" s="102"/>
      <c r="G152" s="102" t="s">
        <v>365</v>
      </c>
      <c r="H152" s="340" t="s">
        <v>366</v>
      </c>
      <c r="I152" s="104" t="s">
        <v>489</v>
      </c>
      <c r="J152" s="298" t="s">
        <v>490</v>
      </c>
      <c r="K152" s="305"/>
      <c r="L152" s="143">
        <v>60</v>
      </c>
      <c r="M152" s="218"/>
      <c r="N152" s="209"/>
      <c r="O152" s="356">
        <v>60</v>
      </c>
      <c r="P152" s="62"/>
      <c r="Q152" s="326"/>
      <c r="R152" s="181"/>
      <c r="T152" s="181"/>
    </row>
    <row r="153" spans="1:22" x14ac:dyDescent="0.25">
      <c r="A153" s="97" t="s">
        <v>316</v>
      </c>
      <c r="B153" s="61">
        <v>159</v>
      </c>
      <c r="C153" s="60">
        <v>63</v>
      </c>
      <c r="D153" s="59" t="s">
        <v>47</v>
      </c>
      <c r="E153" s="102">
        <v>150</v>
      </c>
      <c r="F153" s="102">
        <v>2</v>
      </c>
      <c r="G153" s="102"/>
      <c r="H153" s="334"/>
      <c r="I153" s="104" t="s">
        <v>424</v>
      </c>
      <c r="J153" s="179" t="s">
        <v>412</v>
      </c>
      <c r="K153" s="305"/>
      <c r="L153" s="143">
        <v>63</v>
      </c>
      <c r="M153" s="218">
        <v>63</v>
      </c>
      <c r="N153" s="209"/>
      <c r="O153" s="216"/>
      <c r="P153" s="357">
        <v>63</v>
      </c>
      <c r="Q153" s="380"/>
      <c r="R153" s="181"/>
      <c r="T153" s="181"/>
    </row>
    <row r="154" spans="1:22" ht="27" customHeight="1" x14ac:dyDescent="0.25">
      <c r="A154" s="97" t="s">
        <v>559</v>
      </c>
      <c r="B154" s="61">
        <v>57</v>
      </c>
      <c r="C154" s="60">
        <v>8</v>
      </c>
      <c r="D154" s="59"/>
      <c r="E154" s="102"/>
      <c r="F154" s="102"/>
      <c r="G154" s="102"/>
      <c r="H154" s="102"/>
      <c r="I154" s="60"/>
      <c r="J154" s="113"/>
      <c r="K154" s="305"/>
      <c r="L154" s="143">
        <v>8</v>
      </c>
      <c r="M154" s="218"/>
      <c r="N154" s="209"/>
      <c r="O154" s="216">
        <v>8</v>
      </c>
      <c r="P154" s="62"/>
      <c r="Q154" s="326">
        <v>7</v>
      </c>
      <c r="R154" s="181">
        <v>63</v>
      </c>
      <c r="T154" s="181"/>
    </row>
    <row r="155" spans="1:22" ht="26.25" x14ac:dyDescent="0.25">
      <c r="A155" s="97" t="s">
        <v>440</v>
      </c>
      <c r="B155" s="59">
        <v>159</v>
      </c>
      <c r="C155" s="60">
        <v>56</v>
      </c>
      <c r="D155" s="59"/>
      <c r="E155" s="102"/>
      <c r="F155" s="102"/>
      <c r="G155" s="102"/>
      <c r="H155" s="334"/>
      <c r="I155" s="104" t="s">
        <v>424</v>
      </c>
      <c r="J155" s="259" t="s">
        <v>534</v>
      </c>
      <c r="K155" s="305"/>
      <c r="L155" s="143">
        <v>56</v>
      </c>
      <c r="M155" s="218">
        <v>56</v>
      </c>
      <c r="N155" s="209"/>
      <c r="O155" s="216"/>
      <c r="P155" s="357">
        <v>56</v>
      </c>
      <c r="Q155" s="380"/>
      <c r="R155" s="181"/>
      <c r="T155" s="181"/>
    </row>
    <row r="156" spans="1:22" x14ac:dyDescent="0.25">
      <c r="A156" s="97" t="s">
        <v>440</v>
      </c>
      <c r="B156" s="61">
        <v>108</v>
      </c>
      <c r="C156" s="60">
        <v>18</v>
      </c>
      <c r="D156" s="59"/>
      <c r="E156" s="102"/>
      <c r="F156" s="102"/>
      <c r="G156" s="102"/>
      <c r="H156" s="334"/>
      <c r="I156" s="104" t="s">
        <v>424</v>
      </c>
      <c r="J156" s="60" t="s">
        <v>432</v>
      </c>
      <c r="K156" s="305"/>
      <c r="L156" s="143">
        <v>18</v>
      </c>
      <c r="M156" s="218">
        <v>18</v>
      </c>
      <c r="N156" s="209"/>
      <c r="O156" s="216"/>
      <c r="P156" s="357">
        <v>18</v>
      </c>
      <c r="Q156" s="380"/>
      <c r="R156" s="181"/>
      <c r="T156" s="181"/>
    </row>
    <row r="157" spans="1:22" x14ac:dyDescent="0.25">
      <c r="A157" s="97" t="s">
        <v>56</v>
      </c>
      <c r="B157" s="62">
        <v>108</v>
      </c>
      <c r="C157" s="63"/>
      <c r="D157" s="59"/>
      <c r="E157" s="102"/>
      <c r="F157" s="102"/>
      <c r="G157" s="102"/>
      <c r="H157" s="102"/>
      <c r="I157" s="104"/>
      <c r="J157" s="179"/>
      <c r="K157" s="305"/>
      <c r="L157" s="143"/>
      <c r="M157" s="218"/>
      <c r="N157" s="209"/>
      <c r="O157" s="216"/>
      <c r="P157" s="62"/>
      <c r="Q157" s="326"/>
      <c r="R157" s="181"/>
      <c r="T157" s="181"/>
    </row>
    <row r="158" spans="1:22" ht="26.25" customHeight="1" x14ac:dyDescent="0.25">
      <c r="A158" s="97" t="s">
        <v>317</v>
      </c>
      <c r="B158" s="59">
        <v>57</v>
      </c>
      <c r="C158" s="60">
        <v>8</v>
      </c>
      <c r="D158" s="59" t="s">
        <v>271</v>
      </c>
      <c r="E158" s="102">
        <v>50</v>
      </c>
      <c r="F158" s="102">
        <v>2</v>
      </c>
      <c r="G158" s="102"/>
      <c r="H158" s="102"/>
      <c r="I158" s="60"/>
      <c r="J158" s="113"/>
      <c r="K158" s="305"/>
      <c r="L158" s="143">
        <v>8</v>
      </c>
      <c r="M158" s="218"/>
      <c r="N158" s="209"/>
      <c r="O158" s="216">
        <v>8</v>
      </c>
      <c r="P158" s="62"/>
      <c r="Q158" s="326"/>
      <c r="R158" s="181"/>
      <c r="T158" s="181"/>
    </row>
    <row r="159" spans="1:22" ht="12.75" customHeight="1" x14ac:dyDescent="0.25">
      <c r="A159" s="397" t="s">
        <v>318</v>
      </c>
      <c r="B159" s="59">
        <v>108</v>
      </c>
      <c r="C159" s="60">
        <v>40</v>
      </c>
      <c r="D159" s="59" t="s">
        <v>47</v>
      </c>
      <c r="E159" s="102">
        <v>50</v>
      </c>
      <c r="F159" s="102">
        <v>2</v>
      </c>
      <c r="G159" s="102"/>
      <c r="H159" s="334"/>
      <c r="I159" s="104" t="s">
        <v>424</v>
      </c>
      <c r="J159" s="179" t="s">
        <v>412</v>
      </c>
      <c r="K159" s="305"/>
      <c r="L159" s="143">
        <v>40</v>
      </c>
      <c r="M159" s="218">
        <v>40</v>
      </c>
      <c r="N159" s="209"/>
      <c r="O159" s="216"/>
      <c r="P159" s="357">
        <v>40</v>
      </c>
      <c r="Q159" s="380"/>
      <c r="R159" s="181"/>
      <c r="T159" s="181"/>
    </row>
    <row r="160" spans="1:22" ht="10.5" customHeight="1" x14ac:dyDescent="0.25">
      <c r="A160" s="398"/>
      <c r="B160" s="59"/>
      <c r="C160" s="60"/>
      <c r="D160" s="59" t="s">
        <v>47</v>
      </c>
      <c r="E160" s="102">
        <v>100</v>
      </c>
      <c r="F160" s="102">
        <v>2</v>
      </c>
      <c r="G160" s="102"/>
      <c r="H160" s="102"/>
      <c r="I160" s="60"/>
      <c r="J160" s="113"/>
      <c r="K160" s="305"/>
      <c r="L160" s="143"/>
      <c r="M160" s="218"/>
      <c r="N160" s="209"/>
      <c r="O160" s="216"/>
      <c r="P160" s="62"/>
      <c r="Q160" s="326"/>
      <c r="R160" s="181"/>
      <c r="T160" s="181"/>
    </row>
    <row r="161" spans="1:22" ht="27" customHeight="1" x14ac:dyDescent="0.25">
      <c r="A161" s="97" t="s">
        <v>319</v>
      </c>
      <c r="B161" s="59">
        <v>108</v>
      </c>
      <c r="C161" s="60">
        <v>12</v>
      </c>
      <c r="D161" s="59"/>
      <c r="E161" s="102"/>
      <c r="F161" s="102"/>
      <c r="G161" s="102"/>
      <c r="H161" s="102"/>
      <c r="I161" s="60"/>
      <c r="J161" s="113"/>
      <c r="K161" s="305"/>
      <c r="L161" s="143">
        <v>12</v>
      </c>
      <c r="M161" s="218"/>
      <c r="N161" s="209"/>
      <c r="O161" s="216">
        <v>12</v>
      </c>
      <c r="P161" s="62"/>
      <c r="Q161" s="326"/>
      <c r="R161" s="181"/>
      <c r="T161" s="181"/>
    </row>
    <row r="162" spans="1:22" ht="13.5" customHeight="1" x14ac:dyDescent="0.25">
      <c r="A162" s="97" t="s">
        <v>321</v>
      </c>
      <c r="B162" s="59">
        <v>325</v>
      </c>
      <c r="C162" s="160">
        <v>68</v>
      </c>
      <c r="D162" s="59" t="s">
        <v>271</v>
      </c>
      <c r="E162" s="102">
        <v>50</v>
      </c>
      <c r="F162" s="102">
        <v>2</v>
      </c>
      <c r="G162" s="102"/>
      <c r="H162" s="102"/>
      <c r="I162" s="60"/>
      <c r="J162" s="113"/>
      <c r="K162" s="305">
        <v>24</v>
      </c>
      <c r="L162" s="212">
        <v>44</v>
      </c>
      <c r="M162" s="218">
        <v>68</v>
      </c>
      <c r="N162" s="209"/>
      <c r="O162" s="216"/>
      <c r="P162" s="62">
        <v>68</v>
      </c>
      <c r="Q162" s="326"/>
      <c r="R162" s="181"/>
      <c r="T162" s="181"/>
    </row>
    <row r="163" spans="1:22" ht="54.75" customHeight="1" x14ac:dyDescent="0.25">
      <c r="A163" s="101" t="s">
        <v>322</v>
      </c>
      <c r="B163" s="59">
        <v>57</v>
      </c>
      <c r="C163" s="60">
        <v>24</v>
      </c>
      <c r="D163" s="59"/>
      <c r="E163" s="102"/>
      <c r="F163" s="102"/>
      <c r="G163" s="102"/>
      <c r="H163" s="334"/>
      <c r="I163" s="252" t="s">
        <v>344</v>
      </c>
      <c r="J163" s="141" t="s">
        <v>345</v>
      </c>
      <c r="K163" s="305"/>
      <c r="L163" s="143">
        <v>24</v>
      </c>
      <c r="M163" s="218"/>
      <c r="N163" s="209"/>
      <c r="O163" s="216">
        <v>24</v>
      </c>
      <c r="P163" s="62"/>
      <c r="Q163" s="326"/>
      <c r="R163" s="181"/>
      <c r="T163" s="181"/>
    </row>
    <row r="164" spans="1:22" x14ac:dyDescent="0.25">
      <c r="A164" s="97" t="s">
        <v>323</v>
      </c>
      <c r="B164" s="59">
        <v>325</v>
      </c>
      <c r="C164" s="60">
        <v>102</v>
      </c>
      <c r="D164" s="59" t="s">
        <v>47</v>
      </c>
      <c r="E164" s="102">
        <v>300</v>
      </c>
      <c r="F164" s="102">
        <v>2</v>
      </c>
      <c r="G164" s="102"/>
      <c r="H164" s="102"/>
      <c r="I164" s="60"/>
      <c r="J164" s="113"/>
      <c r="K164" s="305"/>
      <c r="L164" s="212">
        <v>102</v>
      </c>
      <c r="M164" s="218">
        <v>102</v>
      </c>
      <c r="N164" s="209"/>
      <c r="O164" s="216"/>
      <c r="P164" s="62">
        <v>102</v>
      </c>
      <c r="Q164" s="326"/>
      <c r="T164" s="181"/>
    </row>
    <row r="165" spans="1:22" x14ac:dyDescent="0.25">
      <c r="A165" s="62" t="s">
        <v>325</v>
      </c>
      <c r="B165" s="59">
        <v>159</v>
      </c>
      <c r="C165" s="60">
        <v>11</v>
      </c>
      <c r="D165" s="59" t="s">
        <v>47</v>
      </c>
      <c r="E165" s="102">
        <v>150</v>
      </c>
      <c r="F165" s="102">
        <v>2</v>
      </c>
      <c r="G165" s="102"/>
      <c r="H165" s="102"/>
      <c r="I165" s="60"/>
      <c r="J165" s="113"/>
      <c r="K165" s="305"/>
      <c r="L165" s="143">
        <v>11</v>
      </c>
      <c r="M165" s="218">
        <v>11</v>
      </c>
      <c r="N165" s="209"/>
      <c r="O165" s="216"/>
      <c r="P165" s="62">
        <v>11</v>
      </c>
      <c r="Q165" s="326"/>
      <c r="R165" s="181"/>
      <c r="T165" s="181"/>
    </row>
    <row r="166" spans="1:22" x14ac:dyDescent="0.25">
      <c r="A166" s="62" t="s">
        <v>326</v>
      </c>
      <c r="B166" s="59">
        <v>159</v>
      </c>
      <c r="C166" s="60">
        <v>44</v>
      </c>
      <c r="D166" s="59" t="s">
        <v>47</v>
      </c>
      <c r="E166" s="102">
        <v>100</v>
      </c>
      <c r="F166" s="102">
        <v>2</v>
      </c>
      <c r="G166" s="102"/>
      <c r="H166" s="102"/>
      <c r="I166" s="60"/>
      <c r="J166" s="113"/>
      <c r="K166" s="305"/>
      <c r="L166" s="143">
        <v>44</v>
      </c>
      <c r="M166" s="218">
        <v>44</v>
      </c>
      <c r="N166" s="209"/>
      <c r="O166" s="216"/>
      <c r="P166" s="62">
        <v>44</v>
      </c>
      <c r="Q166" s="326"/>
      <c r="R166" s="181"/>
      <c r="T166" s="3"/>
      <c r="U166" s="3"/>
      <c r="V166" s="3"/>
    </row>
    <row r="167" spans="1:22" x14ac:dyDescent="0.25">
      <c r="A167" s="62" t="s">
        <v>560</v>
      </c>
      <c r="B167" s="59">
        <v>108</v>
      </c>
      <c r="C167" s="60">
        <v>12</v>
      </c>
      <c r="D167" s="59"/>
      <c r="E167" s="102"/>
      <c r="F167" s="102"/>
      <c r="G167" s="102"/>
      <c r="H167" s="102"/>
      <c r="I167" s="60"/>
      <c r="J167" s="113"/>
      <c r="K167" s="305"/>
      <c r="L167" s="143">
        <v>12</v>
      </c>
      <c r="M167" s="218"/>
      <c r="N167" s="209">
        <v>12</v>
      </c>
      <c r="O167" s="216"/>
      <c r="P167" s="62"/>
      <c r="Q167" s="326">
        <v>9</v>
      </c>
      <c r="R167">
        <v>108</v>
      </c>
    </row>
    <row r="168" spans="1:22" ht="26.25" x14ac:dyDescent="0.25">
      <c r="A168" s="62" t="s">
        <v>447</v>
      </c>
      <c r="B168" s="59">
        <v>159</v>
      </c>
      <c r="C168" s="60">
        <v>117</v>
      </c>
      <c r="D168" s="59"/>
      <c r="E168" s="102"/>
      <c r="F168" s="102"/>
      <c r="G168" s="102"/>
      <c r="H168" s="334"/>
      <c r="I168" s="104" t="s">
        <v>424</v>
      </c>
      <c r="J168" s="259" t="s">
        <v>446</v>
      </c>
      <c r="K168" s="305"/>
      <c r="L168" s="143">
        <v>117</v>
      </c>
      <c r="M168" s="218">
        <v>117</v>
      </c>
      <c r="N168" s="209"/>
      <c r="O168" s="216"/>
      <c r="P168" s="357">
        <v>117</v>
      </c>
      <c r="Q168" s="380"/>
    </row>
    <row r="169" spans="1:22" x14ac:dyDescent="0.25">
      <c r="A169" s="62" t="s">
        <v>327</v>
      </c>
      <c r="B169" s="59"/>
      <c r="C169" s="60"/>
      <c r="D169" s="59" t="s">
        <v>47</v>
      </c>
      <c r="E169" s="102">
        <v>100</v>
      </c>
      <c r="F169" s="102">
        <v>2</v>
      </c>
      <c r="G169" s="102"/>
      <c r="H169" s="102" t="s">
        <v>464</v>
      </c>
      <c r="I169" s="63"/>
      <c r="J169" s="179"/>
      <c r="K169" s="305"/>
      <c r="L169" s="143"/>
      <c r="M169" s="218"/>
      <c r="N169" s="209"/>
      <c r="O169" s="216"/>
      <c r="P169" s="62"/>
      <c r="Q169" s="326"/>
      <c r="R169" s="181"/>
    </row>
    <row r="170" spans="1:22" x14ac:dyDescent="0.25">
      <c r="A170" s="62" t="s">
        <v>561</v>
      </c>
      <c r="B170" s="62">
        <v>108</v>
      </c>
      <c r="C170" s="63">
        <v>8</v>
      </c>
      <c r="D170" s="62"/>
      <c r="E170" s="121"/>
      <c r="F170" s="121"/>
      <c r="G170" s="155"/>
      <c r="H170" s="121"/>
      <c r="I170" s="60"/>
      <c r="J170" s="116"/>
      <c r="K170" s="305"/>
      <c r="L170" s="143">
        <v>8</v>
      </c>
      <c r="M170" s="218"/>
      <c r="N170" s="209">
        <v>8</v>
      </c>
      <c r="O170" s="216"/>
      <c r="P170" s="62"/>
      <c r="Q170" s="326">
        <v>6</v>
      </c>
      <c r="R170" s="181">
        <v>108</v>
      </c>
    </row>
    <row r="171" spans="1:22" ht="13.5" customHeight="1" x14ac:dyDescent="0.25">
      <c r="A171" s="399" t="s">
        <v>328</v>
      </c>
      <c r="B171" s="122">
        <v>159</v>
      </c>
      <c r="C171" s="123">
        <v>93</v>
      </c>
      <c r="D171" s="124" t="s">
        <v>47</v>
      </c>
      <c r="E171" s="125">
        <v>150</v>
      </c>
      <c r="F171" s="125">
        <v>2</v>
      </c>
      <c r="G171" s="125"/>
      <c r="H171" s="334"/>
      <c r="I171" s="104" t="s">
        <v>424</v>
      </c>
      <c r="J171" s="179" t="s">
        <v>412</v>
      </c>
      <c r="K171" s="305"/>
      <c r="L171" s="217">
        <v>93</v>
      </c>
      <c r="M171" s="218">
        <v>93</v>
      </c>
      <c r="N171" s="209"/>
      <c r="O171" s="216"/>
      <c r="P171" s="357">
        <v>93</v>
      </c>
      <c r="Q171" s="380"/>
      <c r="R171" s="181"/>
    </row>
    <row r="172" spans="1:22" ht="11.25" customHeight="1" x14ac:dyDescent="0.25">
      <c r="A172" s="400"/>
      <c r="B172" s="122"/>
      <c r="C172" s="123"/>
      <c r="D172" s="124" t="s">
        <v>47</v>
      </c>
      <c r="E172" s="125">
        <v>100</v>
      </c>
      <c r="F172" s="125">
        <v>2</v>
      </c>
      <c r="G172" s="125"/>
      <c r="H172" s="125"/>
      <c r="I172" s="123"/>
      <c r="J172" s="126"/>
      <c r="K172" s="305"/>
      <c r="L172" s="217"/>
      <c r="M172" s="218"/>
      <c r="N172" s="209"/>
      <c r="O172" s="216"/>
      <c r="P172" s="62"/>
      <c r="Q172" s="326"/>
      <c r="R172" s="181"/>
    </row>
    <row r="173" spans="1:22" ht="13.5" customHeight="1" x14ac:dyDescent="0.25">
      <c r="A173" s="62"/>
      <c r="B173" s="100"/>
      <c r="C173" s="63"/>
      <c r="D173" s="62"/>
      <c r="E173" s="121"/>
      <c r="F173" s="121"/>
      <c r="G173" s="121"/>
      <c r="H173" s="121"/>
      <c r="I173" s="63"/>
      <c r="J173" s="117"/>
      <c r="K173" s="305"/>
      <c r="L173" s="213"/>
      <c r="M173" s="218"/>
      <c r="N173" s="209"/>
      <c r="O173" s="216"/>
      <c r="P173" s="62"/>
      <c r="Q173" s="326"/>
      <c r="R173" s="181"/>
    </row>
    <row r="174" spans="1:22" ht="30.75" customHeight="1" x14ac:dyDescent="0.25">
      <c r="A174" s="198" t="s">
        <v>562</v>
      </c>
      <c r="B174" s="61">
        <v>89</v>
      </c>
      <c r="C174" s="60">
        <v>10</v>
      </c>
      <c r="D174" s="59"/>
      <c r="E174" s="102"/>
      <c r="F174" s="102"/>
      <c r="G174" s="102"/>
      <c r="H174" s="102"/>
      <c r="I174" s="109" t="s">
        <v>342</v>
      </c>
      <c r="J174" s="116" t="s">
        <v>346</v>
      </c>
      <c r="K174" s="305"/>
      <c r="L174" s="143">
        <v>10</v>
      </c>
      <c r="M174" s="218"/>
      <c r="N174" s="209">
        <v>10</v>
      </c>
      <c r="O174" s="216"/>
      <c r="P174" s="62"/>
      <c r="Q174" s="326">
        <v>5.5</v>
      </c>
      <c r="R174">
        <v>89</v>
      </c>
    </row>
    <row r="175" spans="1:22" x14ac:dyDescent="0.25">
      <c r="A175" s="62"/>
      <c r="B175" s="61"/>
      <c r="C175" s="60"/>
      <c r="D175" s="59"/>
      <c r="E175" s="102"/>
      <c r="F175" s="102"/>
      <c r="G175" s="102"/>
      <c r="H175" s="102"/>
      <c r="I175" s="60"/>
      <c r="J175" s="64"/>
      <c r="K175" s="305"/>
      <c r="L175" s="143"/>
      <c r="M175" s="218"/>
      <c r="N175" s="209"/>
      <c r="O175" s="216"/>
      <c r="P175" s="62"/>
      <c r="Q175" s="326"/>
      <c r="R175" s="181"/>
    </row>
    <row r="176" spans="1:22" x14ac:dyDescent="0.25">
      <c r="A176" s="62"/>
      <c r="B176" s="67"/>
      <c r="C176" s="128">
        <f>SUM(C110:C174)</f>
        <v>2400</v>
      </c>
      <c r="D176" s="59"/>
      <c r="E176" s="102"/>
      <c r="F176" s="102"/>
      <c r="G176" s="102"/>
      <c r="H176" s="102"/>
      <c r="I176" s="60"/>
      <c r="J176" s="59"/>
      <c r="K176" s="305"/>
      <c r="L176" s="143"/>
      <c r="M176" s="218"/>
      <c r="N176" s="209"/>
      <c r="O176" s="216"/>
      <c r="P176" s="62"/>
      <c r="Q176" s="326"/>
      <c r="R176" s="181"/>
    </row>
    <row r="177" spans="1:30" ht="15.75" thickBot="1" x14ac:dyDescent="0.3">
      <c r="A177" s="62"/>
      <c r="B177" s="231"/>
      <c r="C177" s="231"/>
      <c r="D177" s="231"/>
      <c r="E177" s="231"/>
      <c r="F177" s="231"/>
      <c r="G177" s="231"/>
      <c r="H177" s="231"/>
      <c r="I177" s="253"/>
      <c r="J177" s="231"/>
      <c r="K177" s="362"/>
      <c r="L177" s="232"/>
      <c r="M177" s="225"/>
      <c r="N177" s="226"/>
      <c r="O177" s="346"/>
      <c r="P177" s="62"/>
      <c r="Q177" s="326"/>
      <c r="R177" s="181"/>
    </row>
    <row r="178" spans="1:30" ht="15.75" thickBot="1" x14ac:dyDescent="0.3">
      <c r="A178" s="116"/>
      <c r="B178" s="237" t="s">
        <v>83</v>
      </c>
      <c r="C178" s="238">
        <f>SUM(C176+C109)</f>
        <v>6631.5</v>
      </c>
      <c r="D178" s="239"/>
      <c r="E178" s="239"/>
      <c r="F178" s="239"/>
      <c r="G178" s="239"/>
      <c r="H178" s="239"/>
      <c r="I178" s="254"/>
      <c r="J178" s="239"/>
      <c r="K178" s="240">
        <f>SUM(K3:K174)</f>
        <v>145.5</v>
      </c>
      <c r="L178" s="241">
        <f>SUM(L3:L174)</f>
        <v>6486</v>
      </c>
      <c r="M178" s="229">
        <f>SUM(M3:M175)</f>
        <v>4459.5</v>
      </c>
      <c r="N178" s="230">
        <f>SUM(N3:N176)</f>
        <v>848.5</v>
      </c>
      <c r="O178" s="347">
        <f>SUM(O3:O176)</f>
        <v>1323.5</v>
      </c>
      <c r="P178" s="323">
        <f>SUM(P3:P177)</f>
        <v>4466.5</v>
      </c>
      <c r="Q178" s="326"/>
      <c r="R178" s="181"/>
    </row>
    <row r="179" spans="1:30" ht="15.75" thickBot="1" x14ac:dyDescent="0.3">
      <c r="A179" s="59"/>
      <c r="B179" s="233"/>
      <c r="C179" s="234"/>
      <c r="D179" s="233"/>
      <c r="E179" s="233"/>
      <c r="F179" s="233"/>
      <c r="G179" s="233"/>
      <c r="H179" s="233"/>
      <c r="I179" s="255"/>
      <c r="J179" s="233"/>
      <c r="K179" s="235" t="s">
        <v>301</v>
      </c>
      <c r="L179" s="236" t="s">
        <v>302</v>
      </c>
      <c r="M179" s="227"/>
      <c r="N179" s="228"/>
      <c r="O179" s="348"/>
      <c r="P179" s="62"/>
      <c r="Q179" s="326">
        <f>Q174+Q170+Q167+Q154+Q144+Q112+Q107+Q106+Q104+Q102+Q100+Q96+Q94+Q91+Q86+Q83+Q80+Q79+Q78+Q77+Q75+Q73+Q71+Q62+Q50+Q48+Q44+Q42+Q40+Q39+Q37+Q34+Q32+Q30+Q27</f>
        <v>1173.5</v>
      </c>
      <c r="R179" s="3"/>
    </row>
    <row r="180" spans="1:30" ht="21" x14ac:dyDescent="0.35">
      <c r="C180" s="153" t="s">
        <v>353</v>
      </c>
      <c r="L180">
        <f>SUM(K178:L178)</f>
        <v>6631.5</v>
      </c>
      <c r="N180" s="351" t="s">
        <v>532</v>
      </c>
      <c r="O180" s="351">
        <f>SUM(N178:O178)</f>
        <v>2172</v>
      </c>
      <c r="P180" t="s">
        <v>529</v>
      </c>
      <c r="W180" s="365"/>
      <c r="Y180" s="365"/>
    </row>
    <row r="181" spans="1:30" ht="15.75" thickBot="1" x14ac:dyDescent="0.3">
      <c r="G181" s="314" t="s">
        <v>510</v>
      </c>
      <c r="H181" s="315">
        <f>SUM(C178*2)</f>
        <v>13263</v>
      </c>
    </row>
    <row r="182" spans="1:30" ht="42.75" customHeight="1" x14ac:dyDescent="0.25">
      <c r="J182" s="144" t="s">
        <v>333</v>
      </c>
      <c r="K182" s="145" t="s">
        <v>334</v>
      </c>
      <c r="L182" s="146" t="s">
        <v>301</v>
      </c>
      <c r="M182" s="147" t="s">
        <v>320</v>
      </c>
      <c r="O182" s="278" t="s">
        <v>536</v>
      </c>
      <c r="P182" s="278" t="s">
        <v>529</v>
      </c>
      <c r="Q182" s="322"/>
      <c r="S182" s="388"/>
      <c r="T182" s="388"/>
      <c r="U182" s="402"/>
      <c r="V182" s="403"/>
      <c r="W182" s="403"/>
      <c r="X182" s="403"/>
      <c r="Y182" s="403"/>
      <c r="Z182" s="403"/>
      <c r="AA182" s="403"/>
      <c r="AB182" s="403"/>
      <c r="AC182" s="404"/>
      <c r="AD182" s="388"/>
    </row>
    <row r="183" spans="1:30" ht="28.5" customHeight="1" x14ac:dyDescent="0.25">
      <c r="A183" s="390" t="s">
        <v>506</v>
      </c>
      <c r="B183" s="390"/>
      <c r="C183" s="148" t="s">
        <v>352</v>
      </c>
      <c r="D183" s="148" t="s">
        <v>302</v>
      </c>
      <c r="F183" s="391"/>
      <c r="G183" s="391"/>
      <c r="J183" s="130" t="s">
        <v>390</v>
      </c>
      <c r="K183" s="143">
        <f>SUM(B184)</f>
        <v>0</v>
      </c>
      <c r="L183" s="120">
        <v>0</v>
      </c>
      <c r="M183" s="131">
        <f>SUM(B184)</f>
        <v>0</v>
      </c>
      <c r="N183" s="369" t="s">
        <v>537</v>
      </c>
      <c r="O183" s="120">
        <f>SUM(O152+O136+O135+O130+O129+O124+N96+N94+N91+N86+N83+N80+N78+N75+N73+N71+N48+O46+N40+N39+N27+O6)</f>
        <v>587</v>
      </c>
      <c r="P183" s="120">
        <f>SUM(P171+P168+P159+P156+P155+P153+P151+P147+P146+P139+P133+P132+P127+P120+P119+P117+P114+P111+P85+P84+P79+P74+P72+P68+P53+P51+P47+P38+P14)</f>
        <v>1940.5</v>
      </c>
      <c r="Q183" s="2"/>
      <c r="S183" s="401"/>
      <c r="T183" s="401"/>
      <c r="U183" s="210"/>
      <c r="V183" s="210"/>
      <c r="W183" s="210"/>
      <c r="X183" s="210"/>
      <c r="Y183" s="210"/>
      <c r="Z183" s="210"/>
      <c r="AA183" s="210"/>
      <c r="AB183" s="210"/>
      <c r="AC183" s="210"/>
      <c r="AD183" s="389"/>
    </row>
    <row r="184" spans="1:30" x14ac:dyDescent="0.25">
      <c r="A184" s="15">
        <v>32</v>
      </c>
      <c r="B184" s="374">
        <f>SUM(Y134)</f>
        <v>0</v>
      </c>
      <c r="C184" s="120"/>
      <c r="D184" s="120"/>
      <c r="J184" s="130" t="s">
        <v>331</v>
      </c>
      <c r="K184" s="143">
        <f>SUM(B185:B191)</f>
        <v>2698.7</v>
      </c>
      <c r="L184" s="120">
        <f>SUM(C185:C191)</f>
        <v>0</v>
      </c>
      <c r="M184" s="131">
        <f>SUM(K184-L184)</f>
        <v>2698.7</v>
      </c>
      <c r="N184" s="369" t="s">
        <v>538</v>
      </c>
      <c r="O184" s="120">
        <f>SUM(N174+N170+N167+O163+O161+O158+O154+N145+N144+O141+N138+O134+O131+O128+O125+O122+O121+N118+O113+O112+N110+N107+N106+N104+N102+N100+O98+O89+O88+O87+O65+O64+N62+O60+O59+O57+O54+N52+N50+N44+N42+O37+O35+N34+N32+N30+O13+O12+O11+O10)</f>
        <v>1585</v>
      </c>
      <c r="P184" s="120">
        <f>SUM(P166+P165+P164+P162+P142+P140+P126+P116+P115+P105+P103+P101+P99+P97+P95+P93+P92+P90+P82+P81+P77+P76+P66+P63+P61+P58+P56+P55+P49+P45+P43+P41+P36+P33+P31+P29+P28+P26+P16+P15+P9+P7+P5+P4+P3)</f>
        <v>2519</v>
      </c>
      <c r="Q184" s="2"/>
      <c r="S184" s="321"/>
      <c r="T184" s="320"/>
      <c r="U184" s="209"/>
      <c r="V184" s="209"/>
      <c r="W184" s="209"/>
      <c r="X184" s="209"/>
      <c r="Y184" s="209"/>
      <c r="Z184" s="209"/>
      <c r="AA184" s="209"/>
      <c r="AB184" s="209"/>
      <c r="AC184" s="209"/>
      <c r="AD184" s="210"/>
    </row>
    <row r="185" spans="1:30" x14ac:dyDescent="0.25">
      <c r="A185" s="15">
        <v>57</v>
      </c>
      <c r="B185" s="374">
        <v>253.1</v>
      </c>
      <c r="C185" s="120"/>
      <c r="D185" s="120">
        <f t="shared" ref="D185:D192" si="0">SUM(B185-C185)</f>
        <v>253.1</v>
      </c>
      <c r="J185" s="130" t="s">
        <v>332</v>
      </c>
      <c r="K185" s="143">
        <f>SUM(B192:B193)</f>
        <v>192</v>
      </c>
      <c r="L185" s="120">
        <f>SUM(K162+K146+K139)</f>
        <v>87.5</v>
      </c>
      <c r="M185" s="131">
        <f>SUM(D192:D193)</f>
        <v>192</v>
      </c>
      <c r="N185" s="369" t="s">
        <v>539</v>
      </c>
      <c r="O185" s="120"/>
      <c r="P185" s="120"/>
      <c r="Q185" s="2"/>
      <c r="S185" s="321"/>
      <c r="T185" s="320"/>
      <c r="U185" s="209"/>
      <c r="V185" s="209"/>
      <c r="W185" s="209"/>
      <c r="X185" s="209"/>
      <c r="Y185" s="209"/>
      <c r="Z185" s="209"/>
      <c r="AA185" s="209"/>
      <c r="AB185" s="209"/>
      <c r="AC185" s="209"/>
      <c r="AD185" s="210"/>
    </row>
    <row r="186" spans="1:30" ht="15.75" thickBot="1" x14ac:dyDescent="0.3">
      <c r="A186" s="15">
        <v>63</v>
      </c>
      <c r="B186" s="374">
        <f>SUM(X134)</f>
        <v>0</v>
      </c>
      <c r="C186" s="120"/>
      <c r="D186" s="120">
        <f t="shared" si="0"/>
        <v>0</v>
      </c>
      <c r="J186" s="132" t="s">
        <v>83</v>
      </c>
      <c r="K186" s="262">
        <f>SUM(K183:K185)</f>
        <v>2890.7</v>
      </c>
      <c r="L186" s="149">
        <f>SUM(L183:L185)</f>
        <v>87.5</v>
      </c>
      <c r="M186" s="133">
        <f>SUM(M183:M185)</f>
        <v>2890.7</v>
      </c>
      <c r="O186">
        <f>SUM(O183:O184)</f>
        <v>2172</v>
      </c>
      <c r="P186">
        <f>SUM(P183:P184)</f>
        <v>4459.5</v>
      </c>
      <c r="S186" s="321"/>
      <c r="T186" s="320"/>
      <c r="U186" s="209"/>
      <c r="V186" s="209"/>
      <c r="W186" s="209"/>
      <c r="X186" s="209"/>
      <c r="Y186" s="209"/>
      <c r="Z186" s="209"/>
      <c r="AA186" s="209"/>
      <c r="AB186" s="209"/>
      <c r="AC186" s="209"/>
      <c r="AD186" s="210"/>
    </row>
    <row r="187" spans="1:30" x14ac:dyDescent="0.25">
      <c r="A187" s="15">
        <v>76</v>
      </c>
      <c r="B187" s="374">
        <v>104.6</v>
      </c>
      <c r="C187" s="120"/>
      <c r="D187" s="120">
        <f t="shared" si="0"/>
        <v>104.6</v>
      </c>
      <c r="M187">
        <f>SUM(L186:M186)</f>
        <v>2978.2</v>
      </c>
      <c r="P187" s="363">
        <f>SUM(O186:P186)</f>
        <v>6631.5</v>
      </c>
      <c r="Q187" s="363"/>
      <c r="S187" s="321"/>
      <c r="T187" s="320"/>
      <c r="U187" s="209"/>
      <c r="V187" s="209"/>
      <c r="W187" s="209"/>
      <c r="X187" s="209"/>
      <c r="Y187" s="209"/>
      <c r="Z187" s="209"/>
      <c r="AA187" s="209"/>
      <c r="AB187" s="209"/>
      <c r="AC187" s="209"/>
      <c r="AD187" s="210"/>
    </row>
    <row r="188" spans="1:30" x14ac:dyDescent="0.25">
      <c r="A188" s="15">
        <v>89</v>
      </c>
      <c r="B188" s="374">
        <f>SUM(U166)</f>
        <v>0</v>
      </c>
      <c r="C188" s="120"/>
      <c r="D188" s="120">
        <f t="shared" si="0"/>
        <v>0</v>
      </c>
      <c r="K188">
        <f>SUM(K183:K185)</f>
        <v>2890.7</v>
      </c>
      <c r="S188" s="321"/>
      <c r="T188" s="320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10"/>
    </row>
    <row r="189" spans="1:30" x14ac:dyDescent="0.25">
      <c r="A189" s="15">
        <v>108</v>
      </c>
      <c r="B189" s="374">
        <v>1674</v>
      </c>
      <c r="C189" s="120"/>
      <c r="D189" s="120">
        <f t="shared" si="0"/>
        <v>1674</v>
      </c>
      <c r="S189" s="321"/>
      <c r="T189" s="320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10"/>
    </row>
    <row r="190" spans="1:30" x14ac:dyDescent="0.25">
      <c r="A190" s="15">
        <v>159</v>
      </c>
      <c r="B190" s="374">
        <v>667</v>
      </c>
      <c r="C190" s="120"/>
      <c r="D190" s="120">
        <f t="shared" si="0"/>
        <v>667</v>
      </c>
      <c r="M190">
        <f>SUM(M183:M184)</f>
        <v>2698.7</v>
      </c>
      <c r="S190" s="321"/>
      <c r="T190" s="320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10"/>
    </row>
    <row r="191" spans="1:30" x14ac:dyDescent="0.25">
      <c r="A191" s="15">
        <v>219</v>
      </c>
      <c r="B191" s="374">
        <f>SUM(AB134)</f>
        <v>0</v>
      </c>
      <c r="C191" s="120"/>
      <c r="D191" s="120">
        <f t="shared" si="0"/>
        <v>0</v>
      </c>
      <c r="S191" s="321"/>
      <c r="T191" s="320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10"/>
    </row>
    <row r="192" spans="1:30" x14ac:dyDescent="0.25">
      <c r="A192" s="15">
        <v>273</v>
      </c>
      <c r="B192" s="374">
        <v>5</v>
      </c>
      <c r="C192" s="120"/>
      <c r="D192" s="120">
        <f t="shared" si="0"/>
        <v>5</v>
      </c>
      <c r="S192" s="321"/>
      <c r="T192" s="320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10"/>
    </row>
    <row r="193" spans="1:31" x14ac:dyDescent="0.25">
      <c r="A193" s="15">
        <v>325</v>
      </c>
      <c r="B193" s="374">
        <v>187</v>
      </c>
      <c r="C193" s="120"/>
      <c r="D193" s="120">
        <f>SUM(B193-C193)</f>
        <v>187</v>
      </c>
      <c r="S193" s="321"/>
      <c r="T193" s="320"/>
      <c r="U193" s="209"/>
      <c r="V193" s="209"/>
      <c r="W193" s="209"/>
      <c r="X193" s="209"/>
      <c r="Y193" s="209"/>
      <c r="Z193" s="209"/>
      <c r="AA193" s="209"/>
      <c r="AB193" s="209"/>
      <c r="AC193" s="209"/>
      <c r="AD193" s="210"/>
    </row>
    <row r="194" spans="1:31" ht="30" x14ac:dyDescent="0.25">
      <c r="A194" s="374" t="s">
        <v>83</v>
      </c>
      <c r="B194" s="263">
        <f>SUM(B184:B193)</f>
        <v>2890.7</v>
      </c>
      <c r="C194" s="129">
        <f>SUM(C184:C193)</f>
        <v>0</v>
      </c>
      <c r="D194" s="129">
        <f>SUM(D184:D193)</f>
        <v>2890.7</v>
      </c>
      <c r="E194">
        <f>SUM(C194:D194)</f>
        <v>2890.7</v>
      </c>
      <c r="J194" s="276" t="s">
        <v>45</v>
      </c>
      <c r="K194" s="277" t="s">
        <v>470</v>
      </c>
      <c r="L194" s="277" t="s">
        <v>471</v>
      </c>
      <c r="M194" s="301" t="s">
        <v>492</v>
      </c>
      <c r="S194" s="320"/>
      <c r="T194" s="320"/>
      <c r="U194" s="210"/>
      <c r="V194" s="210"/>
      <c r="W194" s="210"/>
      <c r="X194" s="210"/>
      <c r="Y194" s="210"/>
      <c r="Z194" s="210"/>
      <c r="AA194" s="210"/>
      <c r="AB194" s="210"/>
      <c r="AC194" s="210"/>
      <c r="AD194" s="210"/>
      <c r="AE194" s="3"/>
    </row>
    <row r="195" spans="1:31" x14ac:dyDescent="0.25">
      <c r="C195" s="154" t="s">
        <v>355</v>
      </c>
      <c r="D195" s="154" t="s">
        <v>355</v>
      </c>
      <c r="J195" s="278"/>
      <c r="K195" s="372"/>
      <c r="L195" s="279"/>
      <c r="M195" s="299"/>
      <c r="S195" s="12"/>
      <c r="T195" s="12"/>
      <c r="U195" s="12"/>
      <c r="V195" s="12"/>
      <c r="W195" s="12"/>
      <c r="X195" s="12"/>
      <c r="Y195" s="12"/>
      <c r="Z195" s="325" t="s">
        <v>515</v>
      </c>
      <c r="AA195" s="325"/>
      <c r="AB195" s="325">
        <f>SUM(U194:AC194)</f>
        <v>0</v>
      </c>
      <c r="AC195" s="325" t="s">
        <v>517</v>
      </c>
      <c r="AD195" s="12"/>
    </row>
    <row r="196" spans="1:31" x14ac:dyDescent="0.25">
      <c r="J196" s="278">
        <v>63</v>
      </c>
      <c r="K196" s="372">
        <v>56</v>
      </c>
      <c r="L196" s="279">
        <v>0.37490000000000001</v>
      </c>
      <c r="M196" s="299">
        <v>142</v>
      </c>
      <c r="N196" s="12"/>
      <c r="S196" s="12"/>
      <c r="T196" s="12"/>
      <c r="U196" s="12"/>
      <c r="V196" s="12"/>
      <c r="W196" s="12"/>
      <c r="X196" s="12"/>
      <c r="Y196" s="12"/>
      <c r="Z196" s="12" t="s">
        <v>541</v>
      </c>
      <c r="AA196" s="12"/>
      <c r="AB196" s="12"/>
      <c r="AC196" s="12"/>
      <c r="AD196" s="12"/>
    </row>
    <row r="197" spans="1:31" x14ac:dyDescent="0.25">
      <c r="J197" s="278">
        <v>57</v>
      </c>
      <c r="K197" s="100">
        <v>50</v>
      </c>
      <c r="L197" s="279">
        <v>1.641</v>
      </c>
      <c r="M197" s="299">
        <v>836</v>
      </c>
      <c r="N197" s="12"/>
      <c r="S197" s="12"/>
      <c r="T197" s="12"/>
      <c r="U197" s="12"/>
      <c r="V197" s="12"/>
      <c r="W197" s="12"/>
      <c r="X197" s="12"/>
      <c r="Y197" s="12"/>
      <c r="Z197" s="325"/>
      <c r="AA197" s="12"/>
      <c r="AB197" s="373"/>
      <c r="AC197" s="352"/>
      <c r="AD197" s="12"/>
    </row>
    <row r="198" spans="1:31" x14ac:dyDescent="0.25">
      <c r="J198" s="60">
        <v>76</v>
      </c>
      <c r="K198" s="100">
        <v>65</v>
      </c>
      <c r="L198" s="279">
        <v>1.4260999999999999</v>
      </c>
      <c r="M198" s="299">
        <v>430</v>
      </c>
      <c r="N198" s="12"/>
      <c r="S198" s="12"/>
      <c r="T198" s="12"/>
      <c r="U198" s="12"/>
      <c r="V198" s="12"/>
      <c r="W198" s="12"/>
      <c r="X198" s="12"/>
      <c r="Y198" s="12"/>
      <c r="Z198" s="366" t="s">
        <v>531</v>
      </c>
      <c r="AA198" s="366" t="s">
        <v>540</v>
      </c>
      <c r="AB198" s="12"/>
      <c r="AC198" s="12"/>
      <c r="AD198" s="12"/>
    </row>
    <row r="199" spans="1:31" x14ac:dyDescent="0.25">
      <c r="C199">
        <f>SUM(C193:D193)</f>
        <v>187</v>
      </c>
      <c r="D199">
        <f>SUM(D192:D193)</f>
        <v>192</v>
      </c>
      <c r="J199" s="60">
        <v>89</v>
      </c>
      <c r="K199" s="372">
        <v>80</v>
      </c>
      <c r="L199" s="279">
        <v>3.5369000000000002</v>
      </c>
      <c r="M199" s="299">
        <v>704</v>
      </c>
      <c r="N199" s="12"/>
      <c r="AA199" s="3"/>
      <c r="AB199" s="3"/>
    </row>
    <row r="200" spans="1:31" x14ac:dyDescent="0.25">
      <c r="G200">
        <f>SUM(G187:G194)</f>
        <v>0</v>
      </c>
      <c r="J200" s="60">
        <v>108</v>
      </c>
      <c r="K200" s="100">
        <v>100</v>
      </c>
      <c r="L200" s="279">
        <v>27.742000000000001</v>
      </c>
      <c r="M200" s="299">
        <v>3534</v>
      </c>
      <c r="N200" s="12"/>
      <c r="T200" s="392"/>
      <c r="U200" s="392"/>
      <c r="V200" s="392"/>
      <c r="W200" s="392"/>
      <c r="X200" s="392"/>
      <c r="Z200" s="393" t="s">
        <v>516</v>
      </c>
      <c r="AA200" s="394"/>
      <c r="AB200" s="378">
        <f>SUM(AD194)</f>
        <v>0</v>
      </c>
      <c r="AC200" s="3" t="s">
        <v>517</v>
      </c>
    </row>
    <row r="201" spans="1:31" x14ac:dyDescent="0.25">
      <c r="J201" s="60">
        <v>273</v>
      </c>
      <c r="K201" s="100">
        <v>250</v>
      </c>
      <c r="L201" s="279">
        <v>72.612499999999997</v>
      </c>
      <c r="M201" s="299">
        <v>1480</v>
      </c>
      <c r="N201" s="12"/>
      <c r="T201" s="3"/>
      <c r="U201" s="3"/>
      <c r="Z201" s="366" t="s">
        <v>531</v>
      </c>
      <c r="AA201" s="366" t="s">
        <v>542</v>
      </c>
      <c r="AB201" s="373"/>
    </row>
    <row r="202" spans="1:31" x14ac:dyDescent="0.25">
      <c r="J202" s="60">
        <v>159</v>
      </c>
      <c r="K202" s="100">
        <v>150</v>
      </c>
      <c r="L202" s="279">
        <v>81.636099999999999</v>
      </c>
      <c r="M202" s="299">
        <v>4622</v>
      </c>
      <c r="N202" s="12"/>
      <c r="U202" s="392"/>
      <c r="V202" s="392"/>
      <c r="W202" s="392"/>
      <c r="X202" s="392"/>
      <c r="Y202" s="392"/>
    </row>
    <row r="203" spans="1:31" x14ac:dyDescent="0.25">
      <c r="J203" s="60">
        <v>219</v>
      </c>
      <c r="K203" s="100">
        <v>200</v>
      </c>
      <c r="L203" s="279">
        <v>12.9682</v>
      </c>
      <c r="M203" s="299">
        <v>413</v>
      </c>
      <c r="N203" s="12"/>
    </row>
    <row r="204" spans="1:31" x14ac:dyDescent="0.25">
      <c r="J204" s="60">
        <v>325</v>
      </c>
      <c r="K204" s="100">
        <v>300</v>
      </c>
      <c r="L204" s="279">
        <v>74.323800000000006</v>
      </c>
      <c r="M204" s="299">
        <v>1052</v>
      </c>
      <c r="U204" s="3"/>
    </row>
    <row r="205" spans="1:31" x14ac:dyDescent="0.25">
      <c r="J205" s="120"/>
      <c r="K205" s="372"/>
      <c r="L205" s="280">
        <f>SUM(L195:L204)</f>
        <v>276.26149999999996</v>
      </c>
      <c r="M205" s="300">
        <f>SUM(M196:M204)</f>
        <v>13213</v>
      </c>
      <c r="T205" s="3"/>
    </row>
    <row r="207" spans="1:31" x14ac:dyDescent="0.25">
      <c r="A207" s="186">
        <v>159</v>
      </c>
      <c r="B207" s="186">
        <v>133</v>
      </c>
      <c r="C207" s="186">
        <v>108</v>
      </c>
      <c r="D207" s="186">
        <v>89</v>
      </c>
      <c r="E207" s="186">
        <v>57</v>
      </c>
      <c r="F207" s="186">
        <v>76</v>
      </c>
      <c r="G207" s="186">
        <v>63</v>
      </c>
      <c r="H207" s="186">
        <v>32</v>
      </c>
      <c r="I207" s="186">
        <v>325</v>
      </c>
      <c r="J207" s="186">
        <v>273</v>
      </c>
      <c r="K207" s="186">
        <v>219</v>
      </c>
    </row>
    <row r="208" spans="1:31" x14ac:dyDescent="0.25">
      <c r="A208" s="368">
        <v>76</v>
      </c>
      <c r="C208">
        <v>38</v>
      </c>
      <c r="D208" s="180">
        <v>32</v>
      </c>
      <c r="E208">
        <v>54</v>
      </c>
      <c r="F208">
        <v>41</v>
      </c>
      <c r="G208">
        <v>41.5</v>
      </c>
    </row>
    <row r="209" spans="1:7" x14ac:dyDescent="0.25">
      <c r="A209" s="368">
        <v>155</v>
      </c>
      <c r="C209">
        <v>62</v>
      </c>
      <c r="D209">
        <v>6</v>
      </c>
      <c r="E209" s="180">
        <v>26</v>
      </c>
      <c r="F209">
        <v>50</v>
      </c>
      <c r="G209">
        <v>29.5</v>
      </c>
    </row>
    <row r="210" spans="1:7" x14ac:dyDescent="0.25">
      <c r="A210" s="368"/>
      <c r="C210">
        <v>46</v>
      </c>
      <c r="D210">
        <v>10</v>
      </c>
      <c r="E210">
        <v>7.5</v>
      </c>
      <c r="F210">
        <v>10</v>
      </c>
    </row>
    <row r="211" spans="1:7" x14ac:dyDescent="0.25">
      <c r="A211" s="288">
        <f>SUM(A208:A210)</f>
        <v>231</v>
      </c>
      <c r="C211">
        <v>32</v>
      </c>
      <c r="D211">
        <v>32</v>
      </c>
      <c r="E211">
        <v>28</v>
      </c>
    </row>
    <row r="212" spans="1:7" x14ac:dyDescent="0.25">
      <c r="A212" s="368"/>
      <c r="C212">
        <v>63</v>
      </c>
      <c r="D212">
        <v>8</v>
      </c>
      <c r="E212">
        <v>30</v>
      </c>
    </row>
    <row r="213" spans="1:7" x14ac:dyDescent="0.25">
      <c r="A213" s="368"/>
      <c r="C213">
        <v>22</v>
      </c>
      <c r="D213">
        <v>14</v>
      </c>
      <c r="E213">
        <v>42</v>
      </c>
    </row>
    <row r="214" spans="1:7" x14ac:dyDescent="0.25">
      <c r="A214" s="368"/>
      <c r="C214">
        <v>84</v>
      </c>
      <c r="D214">
        <v>12</v>
      </c>
      <c r="E214">
        <v>21</v>
      </c>
    </row>
    <row r="215" spans="1:7" x14ac:dyDescent="0.25">
      <c r="A215" s="368"/>
      <c r="C215">
        <v>34</v>
      </c>
      <c r="D215">
        <v>18</v>
      </c>
      <c r="E215">
        <v>55</v>
      </c>
    </row>
    <row r="216" spans="1:7" x14ac:dyDescent="0.25">
      <c r="A216" s="368"/>
      <c r="C216">
        <v>64</v>
      </c>
      <c r="D216">
        <v>14</v>
      </c>
      <c r="E216">
        <v>10</v>
      </c>
    </row>
    <row r="217" spans="1:7" x14ac:dyDescent="0.25">
      <c r="A217" s="368"/>
      <c r="C217">
        <v>28</v>
      </c>
      <c r="D217">
        <v>10</v>
      </c>
      <c r="E217">
        <v>18</v>
      </c>
    </row>
    <row r="218" spans="1:7" x14ac:dyDescent="0.25">
      <c r="A218" s="368"/>
      <c r="C218">
        <v>7</v>
      </c>
      <c r="D218">
        <v>10</v>
      </c>
      <c r="E218">
        <v>12</v>
      </c>
      <c r="F218" s="289">
        <f>SUM(F208:F216)</f>
        <v>101</v>
      </c>
      <c r="G218" s="289">
        <f>SUM(G208:G214)</f>
        <v>71</v>
      </c>
    </row>
    <row r="219" spans="1:7" x14ac:dyDescent="0.25">
      <c r="A219" s="368"/>
      <c r="C219">
        <v>10</v>
      </c>
      <c r="D219">
        <v>10</v>
      </c>
    </row>
    <row r="220" spans="1:7" x14ac:dyDescent="0.25">
      <c r="A220" s="368"/>
      <c r="C220">
        <v>6</v>
      </c>
    </row>
    <row r="221" spans="1:7" ht="14.65" x14ac:dyDescent="0.4">
      <c r="A221" s="368"/>
      <c r="C221">
        <v>6</v>
      </c>
    </row>
    <row r="222" spans="1:7" ht="14.65" x14ac:dyDescent="0.4">
      <c r="A222" s="368"/>
      <c r="C222">
        <v>92</v>
      </c>
    </row>
    <row r="223" spans="1:7" ht="14.65" x14ac:dyDescent="0.4">
      <c r="A223" s="368"/>
      <c r="C223">
        <v>6</v>
      </c>
      <c r="D223" s="289">
        <f>SUM(D208:D221)</f>
        <v>176</v>
      </c>
      <c r="E223" s="289">
        <f>SUM(E208:E221)</f>
        <v>303.5</v>
      </c>
      <c r="F223" s="3"/>
    </row>
    <row r="224" spans="1:7" ht="14.65" x14ac:dyDescent="0.4">
      <c r="A224" s="283">
        <f>SUM(A211+C233+D223+E223+F223+G218+F218)</f>
        <v>1716.5</v>
      </c>
      <c r="C224">
        <v>4</v>
      </c>
    </row>
    <row r="225" spans="1:3" ht="14.65" x14ac:dyDescent="0.4">
      <c r="A225" s="186"/>
      <c r="C225">
        <v>40</v>
      </c>
    </row>
    <row r="226" spans="1:3" ht="14.65" x14ac:dyDescent="0.4">
      <c r="A226" s="368"/>
      <c r="C226">
        <v>44</v>
      </c>
    </row>
    <row r="227" spans="1:3" ht="14.65" x14ac:dyDescent="0.4">
      <c r="A227" s="368">
        <f>SUM(A224-D208-E209)</f>
        <v>1658.5</v>
      </c>
      <c r="C227">
        <v>92</v>
      </c>
    </row>
    <row r="228" spans="1:3" x14ac:dyDescent="0.25">
      <c r="A228" s="368" t="s">
        <v>478</v>
      </c>
      <c r="C228">
        <v>12</v>
      </c>
    </row>
    <row r="229" spans="1:3" ht="14.65" x14ac:dyDescent="0.4">
      <c r="C229">
        <v>22</v>
      </c>
    </row>
    <row r="230" spans="1:3" ht="14.65" x14ac:dyDescent="0.4">
      <c r="C230">
        <v>12</v>
      </c>
    </row>
    <row r="231" spans="1:3" ht="14.65" x14ac:dyDescent="0.4">
      <c r="C231">
        <v>8</v>
      </c>
    </row>
    <row r="233" spans="1:3" x14ac:dyDescent="0.25">
      <c r="C233" s="289">
        <f>SUM(C208:C231)</f>
        <v>834</v>
      </c>
    </row>
  </sheetData>
  <mergeCells count="36">
    <mergeCell ref="AD4:AE4"/>
    <mergeCell ref="S4:T4"/>
    <mergeCell ref="U4:V4"/>
    <mergeCell ref="W4:X4"/>
    <mergeCell ref="Y4:Z4"/>
    <mergeCell ref="AA4:AB4"/>
    <mergeCell ref="A17:A18"/>
    <mergeCell ref="H17:H20"/>
    <mergeCell ref="S18:T18"/>
    <mergeCell ref="U18:V18"/>
    <mergeCell ref="W18:X18"/>
    <mergeCell ref="AB21:AF21"/>
    <mergeCell ref="A22:A23"/>
    <mergeCell ref="V23:V25"/>
    <mergeCell ref="X26:X27"/>
    <mergeCell ref="T30:T31"/>
    <mergeCell ref="U30:U31"/>
    <mergeCell ref="H21:H24"/>
    <mergeCell ref="A84:A85"/>
    <mergeCell ref="A119:A120"/>
    <mergeCell ref="H135:H137"/>
    <mergeCell ref="I135:I137"/>
    <mergeCell ref="J135:J137"/>
    <mergeCell ref="A136:A137"/>
    <mergeCell ref="U202:Y202"/>
    <mergeCell ref="A144:A145"/>
    <mergeCell ref="A159:A160"/>
    <mergeCell ref="A171:A172"/>
    <mergeCell ref="S182:S183"/>
    <mergeCell ref="T182:T183"/>
    <mergeCell ref="U182:AC182"/>
    <mergeCell ref="AD182:AD183"/>
    <mergeCell ref="A183:B183"/>
    <mergeCell ref="F183:G183"/>
    <mergeCell ref="T200:X200"/>
    <mergeCell ref="Z200:AA200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3:CO225"/>
  <sheetViews>
    <sheetView tabSelected="1" view="pageBreakPreview" topLeftCell="A3" zoomScale="70" zoomScaleNormal="100" zoomScaleSheetLayoutView="70" workbookViewId="0">
      <selection activeCell="AL26" sqref="AL26"/>
    </sheetView>
  </sheetViews>
  <sheetFormatPr defaultRowHeight="15" x14ac:dyDescent="0.25"/>
  <cols>
    <col min="33" max="33" width="15.140625" customWidth="1"/>
    <col min="34" max="34" width="14.140625" customWidth="1"/>
    <col min="35" max="35" width="6.7109375" customWidth="1"/>
    <col min="65" max="65" width="10.140625" customWidth="1"/>
    <col min="71" max="71" width="8" customWidth="1"/>
    <col min="72" max="72" width="9.28515625" customWidth="1"/>
    <col min="73" max="73" width="8.42578125" customWidth="1"/>
    <col min="74" max="74" width="10.7109375" customWidth="1"/>
    <col min="83" max="83" width="4.28515625" customWidth="1"/>
    <col min="84" max="84" width="11.85546875" customWidth="1"/>
    <col min="85" max="85" width="11" customWidth="1"/>
    <col min="86" max="86" width="12.85546875" customWidth="1"/>
    <col min="87" max="87" width="4.140625" customWidth="1"/>
    <col min="88" max="88" width="4.5703125" customWidth="1"/>
    <col min="89" max="89" width="5.140625" customWidth="1"/>
    <col min="90" max="90" width="9.140625" customWidth="1"/>
    <col min="91" max="91" width="4.140625" customWidth="1"/>
  </cols>
  <sheetData>
    <row r="3" spans="3:52" ht="72.75" x14ac:dyDescent="1.35"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Z3" s="308"/>
      <c r="AA3" s="11"/>
      <c r="AB3" s="11"/>
      <c r="AC3" s="11"/>
      <c r="AD3" s="11"/>
      <c r="AE3" s="11"/>
    </row>
    <row r="4" spans="3:52" ht="31.5" x14ac:dyDescent="0.5">
      <c r="C4" s="24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Z4" s="11"/>
      <c r="AA4" s="11"/>
      <c r="AB4" s="11"/>
      <c r="AC4" s="11"/>
      <c r="AD4" s="11"/>
      <c r="AE4" s="11"/>
      <c r="AR4" s="5"/>
      <c r="AS4" s="5"/>
      <c r="AT4" s="5"/>
      <c r="AU4" s="5"/>
      <c r="AV4" s="5"/>
      <c r="AW4" s="5"/>
      <c r="AX4" s="5"/>
      <c r="AY4" s="5"/>
      <c r="AZ4" s="5"/>
    </row>
    <row r="5" spans="3:52" ht="31.5" x14ac:dyDescent="0.5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AR5" s="5"/>
      <c r="AS5" s="5"/>
      <c r="AT5" s="5"/>
      <c r="AU5" s="5"/>
      <c r="AV5" s="5"/>
      <c r="AW5" s="5"/>
      <c r="AX5" s="5"/>
      <c r="AY5" s="5"/>
      <c r="AZ5" s="5"/>
    </row>
    <row r="6" spans="3:52" ht="31.5" x14ac:dyDescent="0.5">
      <c r="C6" s="24"/>
      <c r="D6" s="24"/>
      <c r="E6" s="24"/>
      <c r="F6" s="24"/>
      <c r="G6" s="25"/>
      <c r="H6" s="25"/>
      <c r="I6" s="25"/>
      <c r="J6" s="25"/>
      <c r="K6" s="25"/>
      <c r="L6" s="25"/>
      <c r="M6" s="25"/>
      <c r="N6" s="25"/>
      <c r="AR6" s="5"/>
      <c r="AS6" s="5"/>
      <c r="AT6" s="5"/>
      <c r="AU6" s="5"/>
      <c r="AV6" s="5"/>
      <c r="AW6" s="6"/>
      <c r="AX6" s="5"/>
      <c r="AY6" s="5"/>
      <c r="AZ6" s="5"/>
    </row>
    <row r="7" spans="3:52" ht="28.5" x14ac:dyDescent="0.45">
      <c r="C7" s="40"/>
      <c r="D7" s="40"/>
      <c r="E7" s="40"/>
      <c r="F7" s="40"/>
      <c r="G7" s="11"/>
      <c r="H7" s="11"/>
      <c r="I7" s="11"/>
      <c r="J7" s="11"/>
      <c r="K7" s="11"/>
      <c r="L7" s="11"/>
      <c r="M7" s="11"/>
      <c r="AR7" s="5"/>
      <c r="AS7" s="6"/>
      <c r="AT7" s="5"/>
      <c r="AU7" s="5"/>
      <c r="AV7" s="5"/>
      <c r="AW7" s="5"/>
      <c r="AX7" s="5"/>
      <c r="AY7" s="5"/>
      <c r="AZ7" s="5"/>
    </row>
    <row r="8" spans="3:52" ht="18.75" x14ac:dyDescent="0.3">
      <c r="AR8" s="5"/>
      <c r="AS8" s="13"/>
      <c r="AT8" s="13"/>
      <c r="AU8" s="13"/>
      <c r="AV8" s="13"/>
      <c r="AW8" s="4"/>
      <c r="AX8" s="5"/>
      <c r="AY8" s="5"/>
      <c r="AZ8" s="5"/>
    </row>
    <row r="9" spans="3:52" ht="18.75" x14ac:dyDescent="0.3">
      <c r="AR9" s="5"/>
      <c r="AS9" s="13"/>
      <c r="AT9" s="13"/>
      <c r="AU9" s="13"/>
      <c r="AV9" s="13"/>
      <c r="AW9" s="5"/>
      <c r="AX9" s="5"/>
      <c r="AY9" s="5"/>
      <c r="AZ9" s="5"/>
    </row>
    <row r="10" spans="3:52" ht="18.75" x14ac:dyDescent="0.3">
      <c r="AR10" s="5"/>
      <c r="AS10" s="13"/>
      <c r="AT10" s="13"/>
      <c r="AU10" s="13"/>
      <c r="AV10" s="13"/>
      <c r="AW10" s="13"/>
      <c r="AX10" s="13"/>
      <c r="AY10" s="5"/>
      <c r="AZ10" s="5"/>
    </row>
    <row r="11" spans="3:52" ht="18.75" x14ac:dyDescent="0.3">
      <c r="AR11" s="5"/>
      <c r="AS11" s="13"/>
      <c r="AT11" s="13"/>
      <c r="AU11" s="13"/>
      <c r="AV11" s="13"/>
      <c r="AW11" s="13"/>
      <c r="AX11" s="13"/>
      <c r="AY11" s="5"/>
      <c r="AZ11" s="5"/>
    </row>
    <row r="12" spans="3:52" ht="18.75" x14ac:dyDescent="0.3">
      <c r="AR12" s="5"/>
      <c r="AS12" s="5"/>
      <c r="AT12" s="5"/>
      <c r="AU12" s="5"/>
      <c r="AV12" s="5"/>
      <c r="AW12" s="5"/>
      <c r="AX12" s="5"/>
      <c r="AY12" s="5"/>
      <c r="AZ12" s="5"/>
    </row>
    <row r="14" spans="3:52" x14ac:dyDescent="0.25">
      <c r="Y14" s="439"/>
      <c r="Z14" s="439"/>
      <c r="AA14" s="439"/>
    </row>
    <row r="15" spans="3:52" x14ac:dyDescent="0.25">
      <c r="V15" t="s">
        <v>3</v>
      </c>
    </row>
    <row r="17" spans="9:29" ht="26.25" x14ac:dyDescent="0.4">
      <c r="L17" s="36" t="s">
        <v>5</v>
      </c>
      <c r="Q17" s="249" t="s">
        <v>85</v>
      </c>
      <c r="S17" s="260" t="s">
        <v>64</v>
      </c>
      <c r="T17" s="169"/>
      <c r="U17" s="170" t="s">
        <v>443</v>
      </c>
      <c r="Z17" t="s">
        <v>0</v>
      </c>
    </row>
    <row r="18" spans="9:29" ht="15.75" x14ac:dyDescent="0.25">
      <c r="M18" s="2"/>
      <c r="S18" s="251" t="s">
        <v>428</v>
      </c>
      <c r="W18" s="248" t="s">
        <v>2</v>
      </c>
      <c r="Z18" s="248" t="s">
        <v>1</v>
      </c>
    </row>
    <row r="19" spans="9:29" x14ac:dyDescent="0.25">
      <c r="M19" s="2"/>
      <c r="W19" t="s">
        <v>61</v>
      </c>
      <c r="Z19" s="392" t="s">
        <v>61</v>
      </c>
      <c r="AA19" s="392"/>
    </row>
    <row r="20" spans="9:29" x14ac:dyDescent="0.25">
      <c r="O20" s="9"/>
      <c r="AC20" t="s">
        <v>324</v>
      </c>
    </row>
    <row r="21" spans="9:29" x14ac:dyDescent="0.25">
      <c r="U21" s="248"/>
      <c r="V21" s="440" t="s">
        <v>444</v>
      </c>
      <c r="W21" s="440"/>
    </row>
    <row r="22" spans="9:29" ht="15.75" x14ac:dyDescent="0.25">
      <c r="N22" t="s">
        <v>65</v>
      </c>
      <c r="P22" s="435" t="s">
        <v>445</v>
      </c>
      <c r="Q22" s="435"/>
      <c r="R22" s="435"/>
      <c r="AA22" s="86"/>
    </row>
    <row r="23" spans="9:29" ht="15.75" x14ac:dyDescent="0.25">
      <c r="N23" s="9"/>
      <c r="O23" s="251" t="s">
        <v>104</v>
      </c>
      <c r="AA23" s="392"/>
      <c r="AB23" s="392"/>
    </row>
    <row r="24" spans="9:29" ht="21" x14ac:dyDescent="0.35">
      <c r="W24" s="474" t="s">
        <v>79</v>
      </c>
      <c r="X24" s="475"/>
      <c r="Y24" s="475"/>
    </row>
    <row r="25" spans="9:29" ht="15.75" x14ac:dyDescent="0.25">
      <c r="N25" s="250"/>
    </row>
    <row r="26" spans="9:29" x14ac:dyDescent="0.25">
      <c r="N26" t="s">
        <v>61</v>
      </c>
    </row>
    <row r="27" spans="9:29" ht="15.75" x14ac:dyDescent="0.25">
      <c r="L27" t="s">
        <v>371</v>
      </c>
      <c r="N27" s="271" t="s">
        <v>375</v>
      </c>
      <c r="AC27" t="s">
        <v>71</v>
      </c>
    </row>
    <row r="28" spans="9:29" x14ac:dyDescent="0.25">
      <c r="K28" s="86"/>
      <c r="M28" t="s">
        <v>37</v>
      </c>
      <c r="N28" t="s">
        <v>38</v>
      </c>
    </row>
    <row r="29" spans="9:29" x14ac:dyDescent="0.25">
      <c r="I29" s="38"/>
      <c r="N29" s="445" t="s">
        <v>129</v>
      </c>
      <c r="O29" s="445"/>
    </row>
    <row r="31" spans="9:29" x14ac:dyDescent="0.25">
      <c r="J31" s="8"/>
      <c r="K31" s="9"/>
      <c r="N31" s="86"/>
    </row>
    <row r="36" spans="9:53" x14ac:dyDescent="0.25">
      <c r="AD36" t="s">
        <v>13</v>
      </c>
      <c r="AQ36" s="249" t="s">
        <v>330</v>
      </c>
      <c r="AZ36" t="s">
        <v>437</v>
      </c>
    </row>
    <row r="37" spans="9:53" ht="15.75" x14ac:dyDescent="0.25">
      <c r="J37" s="9"/>
      <c r="AE37" s="164" t="s">
        <v>12</v>
      </c>
      <c r="AT37" s="28" t="s">
        <v>88</v>
      </c>
      <c r="AX37" t="s">
        <v>32</v>
      </c>
    </row>
    <row r="38" spans="9:53" x14ac:dyDescent="0.25">
      <c r="I38" s="392"/>
      <c r="J38" s="392"/>
      <c r="AE38" s="163" t="s">
        <v>72</v>
      </c>
      <c r="AR38" s="476" t="s">
        <v>81</v>
      </c>
      <c r="AS38" s="248"/>
      <c r="AT38" t="s">
        <v>62</v>
      </c>
      <c r="AX38" t="s">
        <v>62</v>
      </c>
      <c r="BA38" s="249" t="s">
        <v>85</v>
      </c>
    </row>
    <row r="39" spans="9:53" ht="15.75" x14ac:dyDescent="0.25">
      <c r="AR39" s="476"/>
      <c r="AS39" s="249"/>
      <c r="AT39" s="248"/>
      <c r="AV39" t="s">
        <v>9</v>
      </c>
      <c r="AZ39" s="477" t="s">
        <v>438</v>
      </c>
      <c r="BA39" s="477"/>
    </row>
    <row r="40" spans="9:53" ht="15.75" x14ac:dyDescent="0.25">
      <c r="P40" s="68"/>
      <c r="AU40" s="28" t="s">
        <v>66</v>
      </c>
      <c r="AV40" s="271" t="s">
        <v>29</v>
      </c>
      <c r="AW40" s="249"/>
      <c r="AZ40" s="28" t="s">
        <v>439</v>
      </c>
      <c r="BA40" s="28"/>
    </row>
    <row r="41" spans="9:53" ht="23.25" x14ac:dyDescent="0.35">
      <c r="L41" s="484" t="s">
        <v>78</v>
      </c>
      <c r="M41" s="439"/>
      <c r="N41" s="439"/>
      <c r="U41" s="461" t="s">
        <v>231</v>
      </c>
      <c r="V41" s="461"/>
      <c r="W41" s="461"/>
      <c r="X41" s="461"/>
      <c r="AD41" s="28" t="s">
        <v>461</v>
      </c>
      <c r="AS41" s="48"/>
    </row>
    <row r="42" spans="9:53" ht="23.25" x14ac:dyDescent="0.35">
      <c r="P42" s="69"/>
      <c r="Q42" s="451"/>
      <c r="R42" s="451"/>
      <c r="Y42" s="27" t="s">
        <v>78</v>
      </c>
      <c r="AR42" s="439"/>
      <c r="AS42" s="439"/>
    </row>
    <row r="43" spans="9:53" ht="15.75" x14ac:dyDescent="0.25">
      <c r="AS43" s="28" t="s">
        <v>436</v>
      </c>
    </row>
    <row r="44" spans="9:53" x14ac:dyDescent="0.25">
      <c r="Z44" s="439"/>
      <c r="AA44" s="439"/>
      <c r="AT44" t="s">
        <v>61</v>
      </c>
    </row>
    <row r="45" spans="9:53" x14ac:dyDescent="0.25">
      <c r="L45" s="48"/>
      <c r="X45" s="86"/>
    </row>
    <row r="46" spans="9:53" x14ac:dyDescent="0.25">
      <c r="X46" s="392"/>
      <c r="Y46" s="392"/>
      <c r="AS46" s="445"/>
      <c r="AT46" s="445"/>
      <c r="AU46" s="445"/>
    </row>
    <row r="47" spans="9:53" ht="15.75" x14ac:dyDescent="0.25">
      <c r="O47" s="28"/>
      <c r="P47" s="28"/>
      <c r="Q47" s="28"/>
      <c r="R47" s="28"/>
      <c r="S47" s="167"/>
      <c r="T47" s="28"/>
      <c r="U47" s="28"/>
      <c r="V47" s="28"/>
      <c r="W47" s="28"/>
      <c r="X47" s="28"/>
      <c r="Y47" s="28"/>
      <c r="Z47" s="28"/>
      <c r="AA47" s="28"/>
      <c r="AB47" s="28"/>
    </row>
    <row r="48" spans="9:53" ht="15.75" x14ac:dyDescent="0.25">
      <c r="O48" s="443"/>
      <c r="P48" s="443"/>
      <c r="Q48" s="28"/>
      <c r="R48" s="443"/>
      <c r="S48" s="443"/>
      <c r="T48" s="28"/>
      <c r="U48" s="28"/>
      <c r="V48" s="28"/>
      <c r="W48" s="28"/>
      <c r="X48" s="28"/>
      <c r="Y48" s="28"/>
      <c r="Z48" s="28"/>
      <c r="AA48" s="28"/>
      <c r="AB48" s="28"/>
      <c r="AT48" s="28" t="s">
        <v>375</v>
      </c>
    </row>
    <row r="49" spans="9:51" ht="15.75" x14ac:dyDescent="0.25">
      <c r="K49" s="192"/>
      <c r="O49" s="28"/>
      <c r="P49" s="28"/>
      <c r="Q49" s="28"/>
      <c r="R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9:51" ht="15.75" x14ac:dyDescent="0.25">
      <c r="O50" s="28"/>
      <c r="P50" s="28"/>
      <c r="Q50" s="28"/>
      <c r="R50" s="16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9:51" ht="15.75" x14ac:dyDescent="0.25">
      <c r="O51" s="28"/>
      <c r="P51" s="28"/>
      <c r="Q51" s="28"/>
      <c r="R51" s="28"/>
      <c r="S51" s="28"/>
      <c r="T51" s="28"/>
      <c r="U51" s="28"/>
      <c r="V51" s="28"/>
      <c r="W51" s="28"/>
      <c r="X51" s="28" t="s">
        <v>16</v>
      </c>
      <c r="Y51" s="28"/>
      <c r="Z51" s="28"/>
      <c r="AA51" s="28"/>
      <c r="AB51" s="28"/>
      <c r="AG51" s="2"/>
    </row>
    <row r="52" spans="9:51" ht="15.75" x14ac:dyDescent="0.25">
      <c r="O52" s="28"/>
      <c r="P52" s="28"/>
      <c r="Q52" s="28"/>
      <c r="R52" s="28"/>
      <c r="S52" s="28"/>
      <c r="T52" s="28"/>
      <c r="U52" s="28"/>
      <c r="V52" s="28"/>
      <c r="W52" s="28"/>
      <c r="X52" s="443" t="s">
        <v>62</v>
      </c>
      <c r="Y52" s="443"/>
      <c r="Z52" s="28"/>
      <c r="AA52" s="28"/>
      <c r="AB52" s="28"/>
      <c r="AD52" s="2"/>
      <c r="AR52" s="440" t="s">
        <v>435</v>
      </c>
      <c r="AS52" s="440"/>
      <c r="AT52" s="392" t="s">
        <v>72</v>
      </c>
      <c r="AU52" s="392"/>
    </row>
    <row r="53" spans="9:51" ht="15.75" x14ac:dyDescent="0.25">
      <c r="O53" s="479" t="s">
        <v>459</v>
      </c>
      <c r="P53" s="480"/>
      <c r="Q53" s="480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D53" s="2"/>
      <c r="AK53" s="56"/>
      <c r="AT53" s="440"/>
      <c r="AU53" s="440"/>
    </row>
    <row r="54" spans="9:51" ht="15.75" x14ac:dyDescent="0.25">
      <c r="O54" s="480"/>
      <c r="P54" s="480"/>
      <c r="Q54" s="480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D54" s="2"/>
      <c r="AH54" t="s">
        <v>24</v>
      </c>
      <c r="AU54" s="250" t="s">
        <v>29</v>
      </c>
    </row>
    <row r="55" spans="9:51" ht="15.75" x14ac:dyDescent="0.25">
      <c r="O55" s="482" t="s">
        <v>376</v>
      </c>
      <c r="P55" s="482"/>
      <c r="Q55" s="482"/>
      <c r="R55" s="28"/>
      <c r="S55" s="28"/>
      <c r="T55" s="28"/>
      <c r="U55" s="28"/>
      <c r="V55" s="28"/>
      <c r="W55" s="28"/>
      <c r="X55" s="28"/>
      <c r="Y55" s="28" t="s">
        <v>382</v>
      </c>
      <c r="Z55" s="28"/>
      <c r="AA55" s="28"/>
      <c r="AB55" s="28"/>
      <c r="AD55" s="272"/>
      <c r="AH55" s="242" t="s">
        <v>35</v>
      </c>
      <c r="AJ55" s="445" t="s">
        <v>578</v>
      </c>
      <c r="AK55" s="445"/>
      <c r="AL55" t="s">
        <v>36</v>
      </c>
      <c r="AT55" s="392"/>
      <c r="AU55" s="392"/>
    </row>
    <row r="56" spans="9:51" ht="15.75" x14ac:dyDescent="0.25">
      <c r="O56" s="482"/>
      <c r="P56" s="482"/>
      <c r="Q56" s="482"/>
      <c r="R56" s="28"/>
      <c r="S56" s="169"/>
      <c r="T56" s="28"/>
      <c r="U56" s="165" t="s">
        <v>373</v>
      </c>
      <c r="V56" s="28"/>
      <c r="W56" s="28"/>
      <c r="X56" s="28"/>
      <c r="Y56" s="28"/>
      <c r="Z56" s="28"/>
      <c r="AA56" s="28"/>
      <c r="AB56" s="28"/>
      <c r="AD56" s="2"/>
      <c r="AH56" s="392" t="s">
        <v>63</v>
      </c>
      <c r="AI56" s="392"/>
      <c r="AJ56" s="445" t="s">
        <v>579</v>
      </c>
      <c r="AK56" s="445"/>
      <c r="AL56" t="s">
        <v>66</v>
      </c>
    </row>
    <row r="57" spans="9:51" ht="15.75" x14ac:dyDescent="0.25">
      <c r="O57" s="28"/>
      <c r="P57" s="28"/>
      <c r="Q57" s="28"/>
      <c r="R57" s="28"/>
      <c r="S57" s="28"/>
      <c r="T57" s="28"/>
      <c r="U57" s="28" t="s">
        <v>62</v>
      </c>
      <c r="V57" s="28"/>
      <c r="W57" s="28"/>
      <c r="X57" s="28"/>
      <c r="Y57" s="28"/>
      <c r="Z57" s="28"/>
      <c r="AA57" s="28"/>
      <c r="AB57" s="28"/>
      <c r="AD57" s="272" t="s">
        <v>462</v>
      </c>
      <c r="AE57" s="28" t="s">
        <v>463</v>
      </c>
    </row>
    <row r="58" spans="9:51" ht="15.75" x14ac:dyDescent="0.25">
      <c r="O58" s="28"/>
      <c r="P58" s="165" t="s">
        <v>375</v>
      </c>
      <c r="Q58" s="28" t="s">
        <v>68</v>
      </c>
      <c r="R58" s="28"/>
      <c r="S58" s="28"/>
      <c r="T58" s="28"/>
      <c r="U58" s="28"/>
      <c r="V58" s="168" t="s">
        <v>25</v>
      </c>
      <c r="W58" s="28"/>
      <c r="X58" s="28"/>
      <c r="Y58" s="28"/>
      <c r="Z58" s="28"/>
      <c r="AA58" s="28"/>
      <c r="AB58" s="28"/>
      <c r="AT58" s="392"/>
      <c r="AU58" s="392"/>
    </row>
    <row r="59" spans="9:51" ht="23.25" x14ac:dyDescent="0.35">
      <c r="I59" s="22" t="s">
        <v>79</v>
      </c>
      <c r="O59" s="28"/>
      <c r="P59" s="443"/>
      <c r="Q59" s="443"/>
      <c r="R59" s="28"/>
      <c r="S59" s="28"/>
      <c r="T59" s="28"/>
      <c r="U59" s="28"/>
      <c r="V59" s="170"/>
      <c r="W59" s="28"/>
      <c r="X59" s="28" t="s">
        <v>69</v>
      </c>
      <c r="Y59" s="28"/>
      <c r="Z59" s="28"/>
      <c r="AA59" s="28"/>
      <c r="AB59" s="28"/>
      <c r="AC59" s="162"/>
      <c r="AD59" s="481" t="s">
        <v>14</v>
      </c>
      <c r="AE59" s="439"/>
      <c r="AF59" t="s">
        <v>66</v>
      </c>
      <c r="AO59" s="90"/>
      <c r="AS59" t="s">
        <v>434</v>
      </c>
    </row>
    <row r="60" spans="9:51" ht="15.75" x14ac:dyDescent="0.25">
      <c r="O60" s="28"/>
      <c r="P60" s="165"/>
      <c r="Q60" s="483" t="s">
        <v>374</v>
      </c>
      <c r="R60" s="483"/>
      <c r="S60" s="28"/>
      <c r="T60" s="28"/>
      <c r="U60" s="165"/>
      <c r="V60" s="28"/>
      <c r="W60" s="28"/>
      <c r="X60" s="28" t="s">
        <v>377</v>
      </c>
      <c r="Y60" s="28"/>
      <c r="Z60" s="28" t="s">
        <v>17</v>
      </c>
      <c r="AA60" s="28"/>
      <c r="AB60" s="28"/>
      <c r="AF60" t="s">
        <v>40</v>
      </c>
      <c r="AH60" t="s">
        <v>34</v>
      </c>
    </row>
    <row r="61" spans="9:51" ht="15.75" x14ac:dyDescent="0.25">
      <c r="O61" s="443"/>
      <c r="P61" s="392"/>
      <c r="Q61" s="28"/>
      <c r="R61" s="28"/>
      <c r="S61" s="28"/>
      <c r="T61" s="28"/>
      <c r="U61" s="171"/>
      <c r="V61" s="28"/>
      <c r="W61" s="435"/>
      <c r="X61" s="435"/>
      <c r="Y61" s="28" t="s">
        <v>378</v>
      </c>
      <c r="Z61" s="28"/>
      <c r="AA61" s="482" t="s">
        <v>61</v>
      </c>
      <c r="AB61" s="482"/>
      <c r="AC61" s="392" t="s">
        <v>38</v>
      </c>
      <c r="AD61" s="392"/>
      <c r="AH61" t="s">
        <v>33</v>
      </c>
    </row>
    <row r="62" spans="9:51" ht="15.75" x14ac:dyDescent="0.25">
      <c r="O62" s="28"/>
      <c r="P62" s="165" t="s">
        <v>375</v>
      </c>
      <c r="Q62" s="435"/>
      <c r="R62" s="435"/>
      <c r="S62" s="28"/>
      <c r="T62" s="28"/>
      <c r="U62" s="171"/>
      <c r="V62" s="28"/>
      <c r="W62" s="443"/>
      <c r="X62" s="443"/>
      <c r="Y62" s="171"/>
      <c r="Z62" s="28"/>
      <c r="AA62" s="477"/>
      <c r="AB62" s="477"/>
      <c r="AC62" s="162"/>
      <c r="AD62" t="s">
        <v>426</v>
      </c>
      <c r="AH62" s="392" t="s">
        <v>66</v>
      </c>
      <c r="AI62" s="392"/>
      <c r="AK62" s="12"/>
      <c r="AL62" s="12"/>
      <c r="AM62" s="12"/>
      <c r="AN62" s="12"/>
      <c r="AO62" s="111"/>
      <c r="AP62" s="12"/>
      <c r="AQ62" s="12"/>
      <c r="AR62" s="12"/>
      <c r="AS62" s="258" t="s">
        <v>375</v>
      </c>
      <c r="AT62" s="12"/>
      <c r="AU62" s="12"/>
      <c r="AV62" s="12"/>
    </row>
    <row r="63" spans="9:51" ht="15.75" x14ac:dyDescent="0.25">
      <c r="O63" s="28"/>
      <c r="P63" s="28"/>
      <c r="Q63" s="28" t="s">
        <v>175</v>
      </c>
      <c r="R63" s="28"/>
      <c r="S63" s="28"/>
      <c r="T63" s="28"/>
      <c r="U63" s="28"/>
      <c r="V63" s="28"/>
      <c r="W63" s="28"/>
      <c r="X63" s="28"/>
      <c r="Y63" s="443"/>
      <c r="Z63" s="443"/>
      <c r="AA63" s="167" t="s">
        <v>0</v>
      </c>
      <c r="AB63" s="28"/>
      <c r="AE63" t="s">
        <v>21</v>
      </c>
      <c r="AH63" s="392" t="s">
        <v>185</v>
      </c>
      <c r="AI63" s="392"/>
      <c r="AK63" s="12"/>
      <c r="AL63" s="12"/>
      <c r="AM63" s="12"/>
      <c r="AN63" s="12"/>
      <c r="AO63" s="12"/>
      <c r="AP63" s="12"/>
      <c r="AQ63" s="92" t="s">
        <v>469</v>
      </c>
      <c r="AR63" s="394" t="s">
        <v>61</v>
      </c>
      <c r="AS63" s="439"/>
      <c r="AT63" s="12"/>
      <c r="AU63" s="12"/>
      <c r="AV63" s="12"/>
    </row>
    <row r="64" spans="9:51" ht="15.75" x14ac:dyDescent="0.25">
      <c r="O64" s="482" t="s">
        <v>68</v>
      </c>
      <c r="P64" s="482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G64" t="s">
        <v>20</v>
      </c>
      <c r="AK64" s="12"/>
      <c r="AL64" s="12"/>
      <c r="AM64" s="12"/>
      <c r="AN64" s="12"/>
      <c r="AO64" s="12"/>
      <c r="AP64" s="441" t="s">
        <v>468</v>
      </c>
      <c r="AQ64" s="441"/>
      <c r="AR64" s="441"/>
      <c r="AS64" s="12"/>
      <c r="AT64" s="12"/>
      <c r="AU64" s="12"/>
      <c r="AV64" s="12"/>
      <c r="AY64" s="297" t="s">
        <v>82</v>
      </c>
    </row>
    <row r="65" spans="7:51" ht="15.75" x14ac:dyDescent="0.25">
      <c r="O65" s="28"/>
      <c r="P65" s="28"/>
      <c r="Q65" s="28"/>
      <c r="R65" s="28"/>
      <c r="S65" s="28"/>
      <c r="T65" s="28"/>
      <c r="U65" s="28"/>
      <c r="V65" s="28"/>
      <c r="W65" s="443"/>
      <c r="X65" s="443"/>
      <c r="Y65" s="28"/>
      <c r="Z65" s="28"/>
      <c r="AA65" s="28"/>
      <c r="AB65" s="28"/>
      <c r="AD65" s="156" t="s">
        <v>123</v>
      </c>
      <c r="AF65" t="s">
        <v>81</v>
      </c>
      <c r="AG65" t="s">
        <v>62</v>
      </c>
      <c r="AK65" s="12"/>
      <c r="AL65" s="12"/>
      <c r="AM65" s="12"/>
      <c r="AN65" s="12"/>
      <c r="AO65" s="467"/>
      <c r="AP65" s="467"/>
      <c r="AQ65" s="467"/>
      <c r="AR65" s="111"/>
      <c r="AS65" s="12"/>
      <c r="AT65" s="12" t="s">
        <v>28</v>
      </c>
      <c r="AU65" s="12"/>
      <c r="AV65" s="394"/>
      <c r="AW65" s="445"/>
    </row>
    <row r="66" spans="7:51" ht="15.75" x14ac:dyDescent="0.25"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E66" s="158"/>
      <c r="AF66" s="158"/>
      <c r="AG66" s="158"/>
      <c r="AK66" s="12"/>
      <c r="AL66" s="12"/>
      <c r="AM66" s="12"/>
      <c r="AN66" s="12"/>
      <c r="AO66" s="12"/>
      <c r="AP66" s="275" t="s">
        <v>123</v>
      </c>
      <c r="AQ66" s="274"/>
      <c r="AR66" s="274"/>
      <c r="AS66" s="12"/>
      <c r="AT66" s="12" t="s">
        <v>375</v>
      </c>
      <c r="AU66" s="12"/>
      <c r="AV66" s="12"/>
      <c r="AW66" s="467" t="s">
        <v>181</v>
      </c>
      <c r="AX66" s="440"/>
      <c r="AY66" s="296" t="s">
        <v>415</v>
      </c>
    </row>
    <row r="67" spans="7:51" ht="15.75" x14ac:dyDescent="0.25"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D67" s="157" t="s">
        <v>425</v>
      </c>
      <c r="AE67" s="159"/>
      <c r="AF67" s="158"/>
      <c r="AG67" s="158"/>
      <c r="AK67" s="12"/>
      <c r="AL67" s="12"/>
      <c r="AM67" s="468"/>
      <c r="AN67" s="468"/>
      <c r="AO67" s="12"/>
      <c r="AP67" s="273" t="s">
        <v>61</v>
      </c>
      <c r="AQ67" s="12"/>
      <c r="AR67" s="444" t="s">
        <v>433</v>
      </c>
      <c r="AS67" s="444"/>
      <c r="AT67" s="392"/>
      <c r="AU67" s="12"/>
      <c r="AV67" s="394" t="s">
        <v>482</v>
      </c>
      <c r="AW67" s="439"/>
    </row>
    <row r="68" spans="7:51" ht="15.75" x14ac:dyDescent="0.25">
      <c r="O68" s="28"/>
      <c r="P68" s="28"/>
      <c r="Q68" s="28"/>
      <c r="R68" s="28"/>
      <c r="S68" s="28"/>
      <c r="T68" s="443"/>
      <c r="U68" s="443"/>
      <c r="V68" s="28"/>
      <c r="W68" s="28"/>
      <c r="X68" s="28"/>
      <c r="Y68" s="28"/>
      <c r="Z68" s="28"/>
      <c r="AA68" s="28"/>
      <c r="AB68" s="28"/>
      <c r="AD68" s="440" t="s">
        <v>370</v>
      </c>
      <c r="AE68" s="440"/>
      <c r="AF68" s="158" t="s">
        <v>369</v>
      </c>
      <c r="AG68" s="158"/>
      <c r="AH68" s="28" t="s">
        <v>61</v>
      </c>
      <c r="AK68" s="12"/>
      <c r="AL68" s="12"/>
      <c r="AM68" s="12"/>
      <c r="AN68" s="442" t="s">
        <v>467</v>
      </c>
      <c r="AO68" s="443"/>
      <c r="AP68" s="12"/>
      <c r="AQ68" s="394" t="s">
        <v>86</v>
      </c>
      <c r="AR68" s="394"/>
      <c r="AS68" s="12"/>
      <c r="AT68" s="394" t="s">
        <v>74</v>
      </c>
      <c r="AU68" s="394"/>
      <c r="AV68" s="111"/>
      <c r="AW68" s="467"/>
      <c r="AX68" s="440"/>
    </row>
    <row r="69" spans="7:51" ht="15.75" x14ac:dyDescent="0.25">
      <c r="O69" s="28"/>
      <c r="P69" s="28"/>
      <c r="Q69" s="28"/>
      <c r="R69" s="28"/>
      <c r="S69" s="28"/>
      <c r="T69" s="435"/>
      <c r="U69" s="435"/>
      <c r="V69" s="28"/>
      <c r="W69" s="28"/>
      <c r="X69" s="28"/>
      <c r="Y69" s="28"/>
      <c r="Z69" s="28"/>
      <c r="AA69" s="28"/>
      <c r="AB69" s="28"/>
      <c r="AC69" s="439" t="s">
        <v>427</v>
      </c>
      <c r="AD69" s="439"/>
      <c r="AE69" s="158"/>
      <c r="AF69" s="158"/>
      <c r="AG69" s="158"/>
      <c r="AK69" s="12"/>
      <c r="AL69" s="12"/>
      <c r="AM69" s="12"/>
      <c r="AN69" s="12"/>
      <c r="AO69" s="12"/>
      <c r="AP69" s="12"/>
      <c r="AQ69" s="394" t="s">
        <v>85</v>
      </c>
      <c r="AR69" s="394"/>
      <c r="AS69" s="12"/>
      <c r="AT69" s="12"/>
      <c r="AU69" s="12"/>
      <c r="AV69" s="12"/>
    </row>
    <row r="70" spans="7:51" ht="15.75" x14ac:dyDescent="0.25"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D70" s="156" t="s">
        <v>88</v>
      </c>
      <c r="AE70" s="270" t="s">
        <v>88</v>
      </c>
      <c r="AF70" s="158"/>
      <c r="AG70" s="158"/>
      <c r="AH70" s="250" t="s">
        <v>465</v>
      </c>
      <c r="AK70" s="12"/>
      <c r="AL70" s="12"/>
      <c r="AM70" s="12"/>
      <c r="AN70" s="92" t="s">
        <v>466</v>
      </c>
      <c r="AO70" s="12"/>
      <c r="AP70" s="12"/>
      <c r="AQ70" s="467"/>
      <c r="AR70" s="468"/>
      <c r="AS70" s="12"/>
      <c r="AT70" s="12"/>
      <c r="AU70" s="12"/>
      <c r="AV70" s="12"/>
    </row>
    <row r="71" spans="7:51" ht="15.75" x14ac:dyDescent="0.25">
      <c r="O71" s="28"/>
      <c r="P71" s="28"/>
      <c r="Q71" s="28"/>
      <c r="R71" s="28"/>
      <c r="S71" s="28"/>
      <c r="T71" s="167"/>
      <c r="U71" s="28"/>
      <c r="V71" s="28"/>
      <c r="W71" s="28"/>
      <c r="X71" s="28"/>
      <c r="Y71" s="28"/>
      <c r="Z71" s="28"/>
      <c r="AA71" s="28"/>
      <c r="AB71" s="165"/>
      <c r="AC71" s="158" t="s">
        <v>19</v>
      </c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7:51" x14ac:dyDescent="0.25">
      <c r="G72" t="s">
        <v>41</v>
      </c>
      <c r="T72" s="138"/>
      <c r="AJ72" s="7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7:51" x14ac:dyDescent="0.25">
      <c r="Y73" s="2"/>
      <c r="Z73" s="2"/>
      <c r="AE73" t="s">
        <v>338</v>
      </c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7:51" x14ac:dyDescent="0.25">
      <c r="N74" t="s">
        <v>42</v>
      </c>
      <c r="Z74" s="2"/>
      <c r="AA74" t="s">
        <v>37</v>
      </c>
      <c r="AK74" s="12" t="s">
        <v>61</v>
      </c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</row>
    <row r="75" spans="7:51" x14ac:dyDescent="0.25"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</row>
    <row r="76" spans="7:51" x14ac:dyDescent="0.25"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</row>
    <row r="78" spans="7:51" ht="26.25" x14ac:dyDescent="0.4">
      <c r="Q78" s="36" t="s">
        <v>460</v>
      </c>
      <c r="Y78" s="36" t="s">
        <v>460</v>
      </c>
      <c r="Z78" s="1"/>
      <c r="AI78" s="472" t="s">
        <v>22</v>
      </c>
      <c r="AJ78" s="473"/>
      <c r="AK78" s="473"/>
      <c r="AL78" s="473"/>
    </row>
    <row r="79" spans="7:51" x14ac:dyDescent="0.25">
      <c r="AC79" s="445"/>
      <c r="AD79" s="445"/>
      <c r="AE79" s="445" t="s">
        <v>383</v>
      </c>
      <c r="AF79" s="445"/>
      <c r="AG79" s="2"/>
    </row>
    <row r="81" spans="9:49" x14ac:dyDescent="0.25">
      <c r="AD81" s="7"/>
      <c r="AE81" s="166" t="s">
        <v>80</v>
      </c>
    </row>
    <row r="83" spans="9:49" x14ac:dyDescent="0.25">
      <c r="Q83" s="83"/>
      <c r="V83">
        <v>69</v>
      </c>
      <c r="X83" s="392" t="s">
        <v>82</v>
      </c>
      <c r="Y83" s="392"/>
    </row>
    <row r="84" spans="9:49" x14ac:dyDescent="0.25">
      <c r="Q84" s="184"/>
      <c r="W84" s="392" t="s">
        <v>441</v>
      </c>
      <c r="X84" s="392"/>
      <c r="Z84" s="83" t="s">
        <v>183</v>
      </c>
    </row>
    <row r="85" spans="9:49" x14ac:dyDescent="0.25">
      <c r="I85" s="82"/>
      <c r="N85" s="392"/>
      <c r="O85" s="392"/>
      <c r="AB85" t="s">
        <v>442</v>
      </c>
    </row>
    <row r="86" spans="9:49" ht="15.75" x14ac:dyDescent="0.25">
      <c r="S86" s="392"/>
      <c r="T86" s="392"/>
      <c r="V86" s="443" t="s">
        <v>232</v>
      </c>
      <c r="W86" s="443"/>
      <c r="AB86" t="s">
        <v>62</v>
      </c>
      <c r="AD86" s="439" t="s">
        <v>30</v>
      </c>
      <c r="AE86" s="439"/>
    </row>
    <row r="87" spans="9:49" x14ac:dyDescent="0.25">
      <c r="J87" s="445"/>
      <c r="K87" s="445"/>
      <c r="N87" s="445"/>
      <c r="O87" s="445"/>
      <c r="U87" t="s">
        <v>9</v>
      </c>
      <c r="Y87" s="81" t="s">
        <v>100</v>
      </c>
      <c r="AA87" s="440" t="s">
        <v>229</v>
      </c>
      <c r="AB87" s="445"/>
      <c r="AC87" s="93" t="s">
        <v>222</v>
      </c>
      <c r="AD87" s="439"/>
      <c r="AE87" s="439"/>
      <c r="AU87" s="12"/>
      <c r="AV87" s="12"/>
    </row>
    <row r="88" spans="9:49" x14ac:dyDescent="0.25">
      <c r="O88" s="439"/>
      <c r="P88" s="439"/>
      <c r="R88" t="s">
        <v>76</v>
      </c>
      <c r="Z88" s="81" t="s">
        <v>31</v>
      </c>
      <c r="AA88" s="81"/>
      <c r="AH88" t="s">
        <v>66</v>
      </c>
      <c r="AI88" t="s">
        <v>82</v>
      </c>
      <c r="AQ88" s="445" t="s">
        <v>372</v>
      </c>
      <c r="AR88" s="445"/>
      <c r="AU88" s="91" t="s">
        <v>497</v>
      </c>
      <c r="AV88" s="12"/>
    </row>
    <row r="89" spans="9:49" x14ac:dyDescent="0.25">
      <c r="AG89" s="7"/>
      <c r="AS89" s="247" t="s">
        <v>66</v>
      </c>
      <c r="AV89" s="9" t="s">
        <v>174</v>
      </c>
    </row>
    <row r="90" spans="9:49" ht="15.75" x14ac:dyDescent="0.25">
      <c r="Y90" s="439" t="s">
        <v>75</v>
      </c>
      <c r="Z90" s="439"/>
      <c r="AF90" s="3"/>
      <c r="AG90" s="3" t="s">
        <v>448</v>
      </c>
      <c r="AJ90" s="244"/>
      <c r="AK90" s="28"/>
      <c r="AM90" s="28" t="s">
        <v>449</v>
      </c>
      <c r="AP90" s="445" t="s">
        <v>453</v>
      </c>
      <c r="AQ90" s="445"/>
      <c r="AS90" t="s">
        <v>40</v>
      </c>
      <c r="AU90" s="7"/>
      <c r="AW90" s="49" t="s">
        <v>25</v>
      </c>
    </row>
    <row r="91" spans="9:49" x14ac:dyDescent="0.25">
      <c r="S91" s="84"/>
      <c r="Y91" s="39"/>
      <c r="AE91" s="245" t="s">
        <v>29</v>
      </c>
      <c r="AG91" t="s">
        <v>62</v>
      </c>
      <c r="AM91" t="s">
        <v>62</v>
      </c>
      <c r="AW91" t="s">
        <v>62</v>
      </c>
    </row>
    <row r="92" spans="9:49" ht="15.75" x14ac:dyDescent="0.25">
      <c r="S92" s="392" t="s">
        <v>60</v>
      </c>
      <c r="T92" s="392"/>
      <c r="AD92" s="478" t="s">
        <v>183</v>
      </c>
      <c r="AE92" s="478"/>
      <c r="AH92" t="s">
        <v>423</v>
      </c>
      <c r="AK92" s="186"/>
      <c r="AL92" s="244"/>
      <c r="AO92" s="244"/>
      <c r="AQ92" s="28" t="s">
        <v>375</v>
      </c>
      <c r="AR92" s="28" t="s">
        <v>31</v>
      </c>
      <c r="AV92" t="s">
        <v>23</v>
      </c>
    </row>
    <row r="93" spans="9:49" ht="15.75" x14ac:dyDescent="0.25">
      <c r="S93" s="392" t="s">
        <v>66</v>
      </c>
      <c r="T93" s="392"/>
      <c r="AA93" s="81"/>
      <c r="AD93" s="440" t="s">
        <v>0</v>
      </c>
      <c r="AE93" s="440"/>
      <c r="AO93" s="243"/>
      <c r="AQ93" s="257"/>
      <c r="AR93" s="9"/>
      <c r="AT93" s="28" t="s">
        <v>451</v>
      </c>
      <c r="AU93" s="28" t="s">
        <v>31</v>
      </c>
    </row>
    <row r="94" spans="9:49" x14ac:dyDescent="0.25">
      <c r="AA94" s="7"/>
      <c r="AQ94" s="256"/>
    </row>
    <row r="95" spans="9:49" x14ac:dyDescent="0.25">
      <c r="AS95" s="256" t="s">
        <v>450</v>
      </c>
    </row>
    <row r="99" spans="4:85" x14ac:dyDescent="0.25">
      <c r="AE99" s="392" t="s">
        <v>84</v>
      </c>
      <c r="AF99" s="392"/>
    </row>
    <row r="100" spans="4:85" x14ac:dyDescent="0.25">
      <c r="E100" s="436" t="s">
        <v>90</v>
      </c>
      <c r="AM100" s="7"/>
      <c r="AS100" t="s">
        <v>59</v>
      </c>
    </row>
    <row r="101" spans="4:85" x14ac:dyDescent="0.25">
      <c r="E101" s="437"/>
    </row>
    <row r="102" spans="4:85" x14ac:dyDescent="0.25">
      <c r="E102" s="437"/>
      <c r="AF102" s="73" t="s">
        <v>173</v>
      </c>
    </row>
    <row r="103" spans="4:85" ht="33.75" customHeight="1" x14ac:dyDescent="0.5">
      <c r="E103" s="43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BF103" s="18" t="s">
        <v>59</v>
      </c>
      <c r="BG103" s="19"/>
      <c r="BH103" s="19"/>
      <c r="BI103" s="19"/>
      <c r="BJ103" s="20"/>
      <c r="BK103" s="21"/>
      <c r="BL103" s="18"/>
      <c r="BV103" s="22"/>
      <c r="BW103" s="445"/>
      <c r="BX103" s="445"/>
      <c r="BY103" s="445"/>
      <c r="BZ103" s="445"/>
      <c r="CA103" s="445"/>
      <c r="CB103" s="445"/>
      <c r="CC103" s="445"/>
      <c r="CD103" s="445"/>
      <c r="CE103" s="3"/>
      <c r="CF103" s="3"/>
      <c r="CG103" s="3"/>
    </row>
    <row r="104" spans="4:85" ht="33.75" customHeight="1" x14ac:dyDescent="0.5">
      <c r="E104" s="437"/>
      <c r="F104" s="17"/>
      <c r="G104" s="23"/>
      <c r="H104" s="23"/>
      <c r="I104" s="17"/>
      <c r="J104" s="17"/>
      <c r="K104" s="17"/>
      <c r="L104" s="17"/>
      <c r="M104" s="17"/>
      <c r="N104" s="17"/>
      <c r="O104" s="17"/>
      <c r="P104" s="17"/>
      <c r="Q104" s="17"/>
      <c r="R104" s="140" t="s">
        <v>101</v>
      </c>
      <c r="AH104" t="s">
        <v>452</v>
      </c>
      <c r="BF104" s="18"/>
      <c r="BG104" s="21"/>
      <c r="BH104" s="21"/>
      <c r="BI104" s="21"/>
      <c r="BJ104" s="21"/>
      <c r="BK104" s="21"/>
      <c r="BL104" s="21"/>
      <c r="BV104" s="22"/>
      <c r="BW104" s="445"/>
      <c r="BX104" s="445"/>
      <c r="BY104" s="445"/>
      <c r="BZ104" s="445"/>
      <c r="CA104" s="445"/>
      <c r="CB104" s="445"/>
      <c r="CC104" s="445"/>
      <c r="CD104" s="445"/>
      <c r="CE104" s="3"/>
      <c r="CF104" s="3"/>
      <c r="CG104" s="3"/>
    </row>
    <row r="105" spans="4:85" ht="33.75" customHeight="1" x14ac:dyDescent="0.5">
      <c r="E105" s="437"/>
      <c r="F105" s="24"/>
      <c r="G105" s="24"/>
      <c r="H105" s="24"/>
      <c r="I105" s="24"/>
      <c r="J105" s="24"/>
      <c r="K105" s="25"/>
      <c r="L105" s="25"/>
      <c r="M105" s="25"/>
      <c r="N105" s="25"/>
      <c r="O105" s="25"/>
      <c r="P105" s="25"/>
      <c r="AA105" s="443" t="s">
        <v>92</v>
      </c>
      <c r="AB105" s="392"/>
      <c r="BF105" s="18"/>
      <c r="BG105" s="19"/>
      <c r="BH105" s="19"/>
      <c r="BI105" s="19"/>
      <c r="BJ105" s="313" t="s">
        <v>40</v>
      </c>
      <c r="BK105" s="19"/>
      <c r="BL105" s="19"/>
    </row>
    <row r="106" spans="4:85" ht="15.75" customHeight="1" x14ac:dyDescent="0.25">
      <c r="E106" s="437"/>
      <c r="AD106" s="28"/>
      <c r="AF106" s="28"/>
      <c r="AG106" s="28"/>
    </row>
    <row r="107" spans="4:85" ht="15" customHeight="1" x14ac:dyDescent="0.25">
      <c r="E107" s="437"/>
    </row>
    <row r="108" spans="4:85" ht="15.75" customHeight="1" x14ac:dyDescent="0.25">
      <c r="E108" s="437"/>
      <c r="AD108" s="199" t="s">
        <v>2</v>
      </c>
      <c r="AE108" s="28"/>
      <c r="AF108" s="28"/>
      <c r="AG108" s="28"/>
      <c r="BJ108" s="445" t="s">
        <v>94</v>
      </c>
      <c r="BK108" s="445"/>
    </row>
    <row r="109" spans="4:85" ht="15" customHeight="1" x14ac:dyDescent="0.25">
      <c r="D109" s="29"/>
      <c r="E109" s="437"/>
      <c r="F109" s="29"/>
      <c r="G109" s="29"/>
      <c r="H109" s="29"/>
      <c r="AD109" s="392" t="s">
        <v>150</v>
      </c>
      <c r="AE109" s="392"/>
      <c r="AF109" s="392"/>
      <c r="BN109" t="s">
        <v>59</v>
      </c>
    </row>
    <row r="110" spans="4:85" ht="15" customHeight="1" x14ac:dyDescent="0.25">
      <c r="E110" s="437"/>
      <c r="AC110" s="78" t="s">
        <v>93</v>
      </c>
    </row>
    <row r="111" spans="4:85" ht="15" customHeight="1" x14ac:dyDescent="0.25">
      <c r="E111" s="437"/>
      <c r="AB111" s="439" t="s">
        <v>95</v>
      </c>
      <c r="AC111" s="439"/>
      <c r="BD111" s="311" t="s">
        <v>177</v>
      </c>
      <c r="BF111" s="391" t="s">
        <v>77</v>
      </c>
      <c r="BG111" s="391"/>
      <c r="BJ111" t="s">
        <v>96</v>
      </c>
    </row>
    <row r="112" spans="4:85" x14ac:dyDescent="0.25">
      <c r="BD112" t="s">
        <v>62</v>
      </c>
      <c r="BG112" s="451" t="s">
        <v>108</v>
      </c>
      <c r="BJ112" t="s">
        <v>61</v>
      </c>
    </row>
    <row r="113" spans="9:60" x14ac:dyDescent="0.25">
      <c r="AJ113" t="s">
        <v>8</v>
      </c>
      <c r="BG113" s="451"/>
    </row>
    <row r="114" spans="9:60" x14ac:dyDescent="0.25">
      <c r="AJ114" t="s">
        <v>7</v>
      </c>
      <c r="BG114" t="s">
        <v>576</v>
      </c>
      <c r="BH114" t="s">
        <v>108</v>
      </c>
    </row>
    <row r="115" spans="9:60" x14ac:dyDescent="0.25">
      <c r="AM115" s="2"/>
      <c r="AN115" s="2"/>
      <c r="AO115" s="2"/>
      <c r="AP115" s="2"/>
      <c r="AQ115" s="2"/>
      <c r="BD115" s="50"/>
      <c r="BF115" s="391"/>
      <c r="BG115" s="391"/>
    </row>
    <row r="116" spans="9:60" x14ac:dyDescent="0.25">
      <c r="AJ116" t="s">
        <v>98</v>
      </c>
      <c r="AK116" t="s">
        <v>75</v>
      </c>
      <c r="AM116" s="2"/>
      <c r="AN116" s="2"/>
      <c r="AO116" s="2"/>
      <c r="AP116" s="2"/>
      <c r="AQ116" s="2"/>
      <c r="AR116" t="s">
        <v>493</v>
      </c>
    </row>
    <row r="117" spans="9:60" x14ac:dyDescent="0.25">
      <c r="AO117" s="2"/>
      <c r="AP117" s="2"/>
      <c r="AQ117" s="2"/>
    </row>
    <row r="118" spans="9:60" x14ac:dyDescent="0.25">
      <c r="I118" s="186"/>
      <c r="AH118" s="12"/>
      <c r="AN118" s="30"/>
      <c r="AO118" s="291"/>
      <c r="AP118" s="446"/>
      <c r="AQ118" s="440"/>
      <c r="BC118" s="50" t="s">
        <v>176</v>
      </c>
      <c r="BE118" s="9"/>
      <c r="BH118" s="312" t="s">
        <v>508</v>
      </c>
    </row>
    <row r="119" spans="9:60" ht="28.5" x14ac:dyDescent="0.45">
      <c r="Q119" s="22"/>
      <c r="R119" s="140" t="s">
        <v>101</v>
      </c>
      <c r="S119" s="22"/>
      <c r="T119" s="22"/>
      <c r="U119" s="22"/>
      <c r="V119" s="22"/>
      <c r="AH119" s="384" t="s">
        <v>577</v>
      </c>
      <c r="AI119" s="287" t="s">
        <v>223</v>
      </c>
      <c r="AJ119" s="12"/>
      <c r="AK119" s="74" t="s">
        <v>183</v>
      </c>
      <c r="AN119" s="445" t="s">
        <v>494</v>
      </c>
      <c r="AO119" s="445"/>
      <c r="AP119" s="2"/>
      <c r="AQ119" s="302" t="s">
        <v>495</v>
      </c>
      <c r="BC119" s="9" t="s">
        <v>73</v>
      </c>
      <c r="BF119" s="392" t="s">
        <v>106</v>
      </c>
      <c r="BG119" s="445"/>
    </row>
    <row r="120" spans="9:60" x14ac:dyDescent="0.25">
      <c r="AJ120" t="s">
        <v>68</v>
      </c>
      <c r="AK120" t="s">
        <v>75</v>
      </c>
      <c r="AO120" s="291" t="s">
        <v>26</v>
      </c>
      <c r="AP120" s="290"/>
      <c r="AS120" t="s">
        <v>27</v>
      </c>
    </row>
    <row r="121" spans="9:60" x14ac:dyDescent="0.25">
      <c r="AP121" s="2"/>
      <c r="AQ121" t="s">
        <v>59</v>
      </c>
    </row>
    <row r="122" spans="9:60" x14ac:dyDescent="0.25">
      <c r="J122" s="12"/>
      <c r="AN122" s="285"/>
      <c r="AO122" s="454" t="s">
        <v>496</v>
      </c>
      <c r="AP122" s="445"/>
      <c r="AQ122" s="445"/>
      <c r="AR122" s="445"/>
      <c r="AZ122" t="s">
        <v>61</v>
      </c>
      <c r="BC122" t="s">
        <v>61</v>
      </c>
      <c r="BG122" t="s">
        <v>15</v>
      </c>
    </row>
    <row r="123" spans="9:60" ht="15.75" x14ac:dyDescent="0.25">
      <c r="AB123" s="187"/>
      <c r="AD123" t="s">
        <v>87</v>
      </c>
      <c r="AN123" s="285"/>
      <c r="AO123" s="2"/>
      <c r="AP123" s="2"/>
      <c r="AT123" t="s">
        <v>85</v>
      </c>
      <c r="AZ123" s="51" t="s">
        <v>60</v>
      </c>
      <c r="BC123" s="50" t="s">
        <v>176</v>
      </c>
    </row>
    <row r="124" spans="9:60" x14ac:dyDescent="0.25">
      <c r="K124" s="142"/>
      <c r="V124" s="2"/>
      <c r="AH124" s="287" t="s">
        <v>104</v>
      </c>
      <c r="AK124" s="439" t="s">
        <v>238</v>
      </c>
      <c r="AL124" s="439"/>
      <c r="AM124" s="9"/>
      <c r="AN124" s="16"/>
      <c r="AO124" s="286" t="s">
        <v>481</v>
      </c>
      <c r="AQ124" s="286"/>
      <c r="AR124" t="s">
        <v>221</v>
      </c>
      <c r="BA124" s="51" t="s">
        <v>40</v>
      </c>
      <c r="BB124" t="s">
        <v>67</v>
      </c>
    </row>
    <row r="125" spans="9:60" x14ac:dyDescent="0.25">
      <c r="AH125" s="470" t="s">
        <v>61</v>
      </c>
      <c r="AK125" s="439" t="s">
        <v>61</v>
      </c>
      <c r="AL125" s="439"/>
      <c r="AM125" s="9"/>
      <c r="AP125" s="439" t="s">
        <v>106</v>
      </c>
      <c r="AQ125" s="439"/>
      <c r="AR125" s="445"/>
    </row>
    <row r="126" spans="9:60" ht="15.75" x14ac:dyDescent="0.25">
      <c r="O126" s="12"/>
      <c r="S126" s="88"/>
      <c r="V126" s="2"/>
      <c r="W126" s="12"/>
      <c r="X126" s="12"/>
      <c r="Y126" s="12"/>
      <c r="Z126" s="12"/>
      <c r="AA126" s="12"/>
      <c r="AB126" s="188"/>
      <c r="AC126" s="12"/>
      <c r="AD126" s="12"/>
      <c r="AE126" s="12"/>
      <c r="AG126" s="284" t="s">
        <v>473</v>
      </c>
      <c r="AH126" s="470"/>
      <c r="AI126" t="s">
        <v>107</v>
      </c>
      <c r="AL126" s="439" t="s">
        <v>85</v>
      </c>
      <c r="AM126" s="439"/>
      <c r="AN126" s="12"/>
      <c r="AO126" t="s">
        <v>18</v>
      </c>
      <c r="AY126" t="s">
        <v>103</v>
      </c>
      <c r="BD126" t="s">
        <v>472</v>
      </c>
    </row>
    <row r="127" spans="9:60" ht="26.25" x14ac:dyDescent="0.4">
      <c r="Y127" s="185"/>
      <c r="AF127" t="s">
        <v>108</v>
      </c>
      <c r="AG127" t="s">
        <v>61</v>
      </c>
      <c r="AH127" s="36" t="s">
        <v>101</v>
      </c>
      <c r="AI127" s="3"/>
      <c r="AJ127" s="3"/>
      <c r="AM127" s="12"/>
      <c r="AN127" s="12"/>
      <c r="BD127" s="281" t="s">
        <v>96</v>
      </c>
    </row>
    <row r="128" spans="9:60" x14ac:dyDescent="0.25">
      <c r="X128" s="12"/>
      <c r="AJ128" t="s">
        <v>109</v>
      </c>
      <c r="AL128" t="s">
        <v>97</v>
      </c>
      <c r="AN128" s="287"/>
      <c r="AO128" t="s">
        <v>6</v>
      </c>
    </row>
    <row r="129" spans="19:53" x14ac:dyDescent="0.25">
      <c r="AH129" s="286" t="s">
        <v>474</v>
      </c>
      <c r="AJ129" s="286"/>
      <c r="AK129" s="286"/>
      <c r="AL129" t="s">
        <v>4</v>
      </c>
      <c r="AQ129" t="s">
        <v>110</v>
      </c>
    </row>
    <row r="130" spans="19:53" x14ac:dyDescent="0.25">
      <c r="AG130" s="285"/>
      <c r="AH130" s="439" t="s">
        <v>484</v>
      </c>
      <c r="AI130" s="445"/>
      <c r="AJ130" s="439" t="s">
        <v>111</v>
      </c>
      <c r="AK130" s="439"/>
      <c r="AL130" s="445"/>
      <c r="AQ130" t="s">
        <v>111</v>
      </c>
    </row>
    <row r="131" spans="19:53" x14ac:dyDescent="0.25">
      <c r="AF131" t="s">
        <v>112</v>
      </c>
      <c r="AG131" s="285"/>
      <c r="AN131" t="s">
        <v>330</v>
      </c>
      <c r="AS131" t="s">
        <v>482</v>
      </c>
    </row>
    <row r="132" spans="19:53" x14ac:dyDescent="0.25">
      <c r="U132" s="2"/>
      <c r="V132" s="2"/>
      <c r="AJ132" t="s">
        <v>88</v>
      </c>
      <c r="AL132" s="392" t="s">
        <v>68</v>
      </c>
      <c r="AM132" s="392"/>
      <c r="AR132" t="s">
        <v>483</v>
      </c>
    </row>
    <row r="133" spans="19:53" x14ac:dyDescent="0.25">
      <c r="U133" s="2"/>
      <c r="V133" s="2"/>
      <c r="AI133" s="392" t="s">
        <v>480</v>
      </c>
      <c r="AJ133" s="392"/>
      <c r="AM133" t="s">
        <v>31</v>
      </c>
    </row>
    <row r="138" spans="19:53" ht="15.75" x14ac:dyDescent="0.25">
      <c r="S138" s="28"/>
      <c r="T138" s="92"/>
    </row>
    <row r="139" spans="19:53" x14ac:dyDescent="0.25">
      <c r="AZ139" s="72" t="s">
        <v>113</v>
      </c>
      <c r="BA139" t="s">
        <v>277</v>
      </c>
    </row>
    <row r="140" spans="19:53" ht="15.75" x14ac:dyDescent="0.25">
      <c r="S140" s="28"/>
      <c r="T140" s="28"/>
      <c r="U140" s="28"/>
      <c r="AG140" t="s">
        <v>114</v>
      </c>
    </row>
    <row r="142" spans="19:53" ht="26.25" x14ac:dyDescent="0.4">
      <c r="Y142" s="22"/>
      <c r="Z142" s="36" t="s">
        <v>115</v>
      </c>
      <c r="AA142" s="22"/>
      <c r="AB142" s="22"/>
    </row>
    <row r="145" spans="17:64" x14ac:dyDescent="0.25">
      <c r="U145" t="s">
        <v>37</v>
      </c>
    </row>
    <row r="146" spans="17:64" ht="15.75" x14ac:dyDescent="0.25">
      <c r="U146" t="s">
        <v>37</v>
      </c>
      <c r="AA146" s="28" t="s">
        <v>456</v>
      </c>
      <c r="AF146" s="392" t="s">
        <v>18</v>
      </c>
      <c r="AG146" s="392"/>
      <c r="AI146" t="s">
        <v>9</v>
      </c>
      <c r="BA146" s="71"/>
    </row>
    <row r="147" spans="17:64" x14ac:dyDescent="0.25">
      <c r="AF147" s="75" t="s">
        <v>123</v>
      </c>
      <c r="AI147" s="54" t="s">
        <v>187</v>
      </c>
    </row>
    <row r="148" spans="17:64" x14ac:dyDescent="0.25">
      <c r="AH148" t="s">
        <v>117</v>
      </c>
      <c r="AY148" t="s">
        <v>43</v>
      </c>
      <c r="BA148" t="s">
        <v>118</v>
      </c>
    </row>
    <row r="149" spans="17:64" x14ac:dyDescent="0.25">
      <c r="R149" t="s">
        <v>340</v>
      </c>
      <c r="AF149" s="54" t="s">
        <v>116</v>
      </c>
      <c r="AI149" s="12" t="s">
        <v>119</v>
      </c>
      <c r="AJ149" s="12"/>
    </row>
    <row r="150" spans="17:64" ht="15.75" x14ac:dyDescent="0.25">
      <c r="AA150" s="28" t="s">
        <v>455</v>
      </c>
      <c r="AG150" t="s">
        <v>186</v>
      </c>
      <c r="AH150" t="s">
        <v>66</v>
      </c>
      <c r="AI150" s="12"/>
      <c r="AJ150" s="12"/>
      <c r="BA150" s="392" t="s">
        <v>221</v>
      </c>
      <c r="BB150" s="392"/>
    </row>
    <row r="151" spans="17:64" x14ac:dyDescent="0.25">
      <c r="AF151" t="s">
        <v>120</v>
      </c>
      <c r="AM151" t="s">
        <v>477</v>
      </c>
    </row>
    <row r="152" spans="17:64" x14ac:dyDescent="0.25">
      <c r="AH152" t="s">
        <v>475</v>
      </c>
      <c r="AP152" t="s">
        <v>479</v>
      </c>
      <c r="BB152" s="70"/>
      <c r="BC152" t="s">
        <v>29</v>
      </c>
      <c r="BD152" s="70" t="s">
        <v>222</v>
      </c>
    </row>
    <row r="153" spans="17:64" x14ac:dyDescent="0.25">
      <c r="AF153" t="s">
        <v>121</v>
      </c>
      <c r="BC153" s="72" t="s">
        <v>31</v>
      </c>
      <c r="BL153" s="32"/>
    </row>
    <row r="154" spans="17:64" x14ac:dyDescent="0.25">
      <c r="Y154" s="85"/>
      <c r="AA154" t="s">
        <v>85</v>
      </c>
      <c r="AC154" t="s">
        <v>85</v>
      </c>
      <c r="AE154" s="439" t="s">
        <v>85</v>
      </c>
      <c r="AF154" s="439"/>
      <c r="AG154" t="s">
        <v>102</v>
      </c>
      <c r="AI154" t="s">
        <v>18</v>
      </c>
      <c r="AK154" t="s">
        <v>87</v>
      </c>
      <c r="AN154" t="s">
        <v>18</v>
      </c>
      <c r="AP154" t="s">
        <v>85</v>
      </c>
    </row>
    <row r="155" spans="17:64" x14ac:dyDescent="0.25">
      <c r="Q155" s="12"/>
      <c r="R155" s="12"/>
      <c r="AC155" t="s">
        <v>80</v>
      </c>
      <c r="AD155" s="50"/>
      <c r="AE155" s="77" t="s">
        <v>124</v>
      </c>
      <c r="AF155" s="440" t="s">
        <v>227</v>
      </c>
      <c r="AG155" s="440"/>
      <c r="AH155" t="s">
        <v>32</v>
      </c>
      <c r="AJ155" s="284" t="s">
        <v>122</v>
      </c>
      <c r="AL155" t="s">
        <v>126</v>
      </c>
      <c r="AN155" t="s">
        <v>127</v>
      </c>
      <c r="AS155" s="307" t="s">
        <v>500</v>
      </c>
      <c r="BL155" s="33"/>
    </row>
    <row r="156" spans="17:64" x14ac:dyDescent="0.25">
      <c r="Q156" s="12"/>
      <c r="R156" s="12"/>
      <c r="T156" s="392"/>
      <c r="U156" s="392"/>
      <c r="W156" s="440"/>
      <c r="X156" s="440"/>
      <c r="AB156" s="439" t="s">
        <v>70</v>
      </c>
      <c r="AC156" s="439"/>
      <c r="AD156" s="392"/>
      <c r="AE156" s="392"/>
      <c r="AJ156" t="s">
        <v>61</v>
      </c>
      <c r="AL156" t="s">
        <v>105</v>
      </c>
      <c r="AN156" s="392" t="s">
        <v>105</v>
      </c>
      <c r="AO156" s="392"/>
      <c r="AS156" t="s">
        <v>62</v>
      </c>
      <c r="AZ156" s="72" t="s">
        <v>128</v>
      </c>
      <c r="BA156" t="s">
        <v>150</v>
      </c>
    </row>
    <row r="157" spans="17:64" x14ac:dyDescent="0.25">
      <c r="Q157" s="12"/>
      <c r="T157" s="182"/>
      <c r="U157" s="184"/>
      <c r="AA157" t="s">
        <v>85</v>
      </c>
      <c r="AI157" t="s">
        <v>18</v>
      </c>
      <c r="AK157" t="s">
        <v>129</v>
      </c>
      <c r="AO157" t="s">
        <v>130</v>
      </c>
      <c r="AP157" t="s">
        <v>70</v>
      </c>
    </row>
    <row r="158" spans="17:64" x14ac:dyDescent="0.25">
      <c r="Q158" s="12"/>
      <c r="R158" s="12"/>
      <c r="AA158" s="96" t="s">
        <v>15</v>
      </c>
      <c r="AB158" s="50"/>
      <c r="AC158" s="392" t="s">
        <v>226</v>
      </c>
      <c r="AD158" s="392"/>
      <c r="AE158" t="s">
        <v>336</v>
      </c>
      <c r="AH158" t="s">
        <v>476</v>
      </c>
      <c r="AI158" t="s">
        <v>68</v>
      </c>
      <c r="AK158" t="s">
        <v>131</v>
      </c>
      <c r="AN158" t="s">
        <v>132</v>
      </c>
    </row>
    <row r="159" spans="17:64" x14ac:dyDescent="0.25">
      <c r="Q159" s="12"/>
      <c r="R159" s="12"/>
      <c r="AA159" s="440" t="s">
        <v>329</v>
      </c>
      <c r="AB159" s="440"/>
      <c r="AC159" s="51"/>
      <c r="AD159" s="76" t="s">
        <v>185</v>
      </c>
      <c r="AE159" s="76" t="s">
        <v>335</v>
      </c>
      <c r="AP159" t="s">
        <v>133</v>
      </c>
    </row>
    <row r="160" spans="17:64" x14ac:dyDescent="0.25">
      <c r="Q160" s="12"/>
      <c r="R160" s="12"/>
      <c r="AM160" s="12"/>
      <c r="AN160" t="s">
        <v>184</v>
      </c>
      <c r="AP160" s="392"/>
      <c r="AQ160" s="392"/>
      <c r="BK160" s="32"/>
    </row>
    <row r="161" spans="14:85" x14ac:dyDescent="0.25">
      <c r="P161" s="440"/>
      <c r="Q161" s="440"/>
      <c r="AE161" s="51"/>
      <c r="AM161" s="12"/>
      <c r="AO161" s="51" t="s">
        <v>183</v>
      </c>
      <c r="AP161" s="12" t="s">
        <v>61</v>
      </c>
    </row>
    <row r="162" spans="14:85" ht="23.25" x14ac:dyDescent="0.35">
      <c r="AD162" s="76" t="s">
        <v>88</v>
      </c>
      <c r="AM162" s="12"/>
      <c r="AP162" s="31" t="s">
        <v>182</v>
      </c>
      <c r="CC162" s="26"/>
      <c r="CD162" s="26"/>
      <c r="CE162" s="26"/>
      <c r="CF162" s="26"/>
      <c r="CG162" s="26"/>
    </row>
    <row r="163" spans="14:85" ht="23.25" x14ac:dyDescent="0.35">
      <c r="AD163" s="76"/>
      <c r="AF163" t="s">
        <v>59</v>
      </c>
      <c r="AP163" s="464" t="s">
        <v>226</v>
      </c>
      <c r="AQ163" s="445"/>
      <c r="CC163" s="26"/>
      <c r="CD163" s="26"/>
      <c r="CE163" s="26"/>
      <c r="CF163" s="26"/>
      <c r="CG163" s="26"/>
    </row>
    <row r="164" spans="14:85" ht="23.25" x14ac:dyDescent="0.35">
      <c r="Q164" s="137"/>
      <c r="AP164" s="38"/>
      <c r="BT164" s="5"/>
      <c r="CC164" s="26"/>
      <c r="CD164" s="26"/>
      <c r="CE164" s="26"/>
      <c r="CF164" s="26"/>
      <c r="CG164" s="26"/>
    </row>
    <row r="165" spans="14:85" ht="23.25" x14ac:dyDescent="0.35">
      <c r="CC165" s="26"/>
      <c r="CD165" s="26"/>
      <c r="CE165" s="26"/>
      <c r="CF165" s="26"/>
      <c r="CG165" s="26"/>
    </row>
    <row r="166" spans="14:85" ht="23.25" x14ac:dyDescent="0.35">
      <c r="Q166" s="28"/>
      <c r="R166" s="28"/>
      <c r="AO166" s="27" t="s">
        <v>134</v>
      </c>
      <c r="AP166" s="3"/>
      <c r="AQ166" s="3"/>
      <c r="CC166" s="26"/>
      <c r="CD166" s="26"/>
      <c r="CE166" s="26"/>
      <c r="CF166" s="26"/>
      <c r="CG166" s="26"/>
    </row>
    <row r="167" spans="14:85" ht="23.25" x14ac:dyDescent="0.35">
      <c r="P167" s="451"/>
      <c r="Q167" s="392"/>
      <c r="BI167" s="12"/>
      <c r="BJ167" s="12"/>
      <c r="BK167" s="12"/>
      <c r="CC167" s="26"/>
      <c r="CD167" s="26"/>
      <c r="CE167" s="26"/>
      <c r="CF167" s="26"/>
      <c r="CG167" s="26"/>
    </row>
    <row r="168" spans="14:85" ht="23.25" x14ac:dyDescent="0.35">
      <c r="O168" s="55"/>
      <c r="P168" s="139"/>
      <c r="AS168" s="439" t="s">
        <v>418</v>
      </c>
      <c r="AT168" s="439"/>
      <c r="AY168" t="s">
        <v>135</v>
      </c>
      <c r="BA168" s="392"/>
      <c r="BB168" s="392"/>
      <c r="CC168" s="26"/>
      <c r="CD168" s="26"/>
      <c r="CE168" s="26"/>
      <c r="CF168" s="26"/>
      <c r="CG168" s="26"/>
    </row>
    <row r="169" spans="14:85" ht="23.25" x14ac:dyDescent="0.35">
      <c r="AF169" t="s">
        <v>42</v>
      </c>
      <c r="AK169" t="s">
        <v>85</v>
      </c>
      <c r="AN169" t="s">
        <v>85</v>
      </c>
      <c r="AS169" s="392" t="s">
        <v>61</v>
      </c>
      <c r="AT169" s="392"/>
      <c r="AY169" t="s">
        <v>136</v>
      </c>
      <c r="AZ169" t="s">
        <v>137</v>
      </c>
      <c r="BT169" s="206" t="s">
        <v>29</v>
      </c>
      <c r="CC169" s="26"/>
      <c r="CD169" s="26"/>
      <c r="CE169" s="26"/>
      <c r="CF169" s="26"/>
      <c r="CG169" s="26"/>
    </row>
    <row r="170" spans="14:85" ht="23.25" x14ac:dyDescent="0.35">
      <c r="Q170" s="28"/>
      <c r="AM170" t="s">
        <v>16</v>
      </c>
      <c r="AP170" t="s">
        <v>26</v>
      </c>
      <c r="AS170" t="s">
        <v>138</v>
      </c>
      <c r="AX170" s="207" t="s">
        <v>417</v>
      </c>
      <c r="BP170" s="203"/>
      <c r="BT170" s="202"/>
      <c r="BU170" s="440" t="s">
        <v>414</v>
      </c>
      <c r="BV170" s="440"/>
      <c r="CC170" s="26"/>
      <c r="CD170" s="26"/>
      <c r="CE170" s="26"/>
      <c r="CF170" s="26"/>
      <c r="CG170" s="26"/>
    </row>
    <row r="171" spans="14:85" ht="23.25" x14ac:dyDescent="0.35">
      <c r="AM171" t="s">
        <v>61</v>
      </c>
      <c r="AP171" t="s">
        <v>61</v>
      </c>
      <c r="AS171" t="s">
        <v>61</v>
      </c>
      <c r="AW171" s="208" t="s">
        <v>61</v>
      </c>
      <c r="BT171" s="440" t="s">
        <v>228</v>
      </c>
      <c r="BU171" s="440"/>
      <c r="CC171" s="26"/>
      <c r="CD171" s="26"/>
      <c r="CE171" s="26"/>
      <c r="CF171" s="26"/>
      <c r="CG171" s="26"/>
    </row>
    <row r="172" spans="14:85" ht="23.25" x14ac:dyDescent="0.35">
      <c r="AL172" s="12" t="s">
        <v>85</v>
      </c>
      <c r="AM172" s="12"/>
      <c r="AO172" t="s">
        <v>85</v>
      </c>
      <c r="AR172" s="440" t="s">
        <v>144</v>
      </c>
      <c r="AS172" s="440"/>
      <c r="AZ172" t="s">
        <v>139</v>
      </c>
      <c r="BH172" t="s">
        <v>62</v>
      </c>
      <c r="BM172" t="s">
        <v>62</v>
      </c>
      <c r="BS172" s="80"/>
      <c r="BT172" s="204"/>
      <c r="BU172" s="440" t="s">
        <v>415</v>
      </c>
      <c r="BV172" s="440"/>
      <c r="CC172" s="26"/>
      <c r="CD172" s="26"/>
      <c r="CE172" s="26"/>
      <c r="CF172" s="26"/>
      <c r="CG172" s="26"/>
    </row>
    <row r="173" spans="14:85" ht="26.25" x14ac:dyDescent="0.4">
      <c r="N173" s="34"/>
      <c r="O173" s="35"/>
      <c r="P173" s="36" t="s">
        <v>134</v>
      </c>
      <c r="Q173" s="35"/>
      <c r="R173" s="35"/>
      <c r="AK173" s="38" t="s">
        <v>140</v>
      </c>
      <c r="AL173" s="196" t="s">
        <v>62</v>
      </c>
      <c r="AM173" s="12"/>
      <c r="AN173" s="38" t="s">
        <v>141</v>
      </c>
      <c r="AO173" s="38" t="s">
        <v>62</v>
      </c>
      <c r="AQ173" s="444" t="s">
        <v>15</v>
      </c>
      <c r="AR173" s="444"/>
      <c r="AS173" s="12"/>
      <c r="AZ173" t="s">
        <v>142</v>
      </c>
      <c r="BA173" t="s">
        <v>277</v>
      </c>
      <c r="BG173" t="s">
        <v>143</v>
      </c>
      <c r="BH173" s="32" t="s">
        <v>59</v>
      </c>
      <c r="BL173" t="s">
        <v>143</v>
      </c>
      <c r="BT173" s="205" t="s">
        <v>416</v>
      </c>
      <c r="CC173" s="26"/>
      <c r="CD173" s="26"/>
      <c r="CE173" s="26"/>
      <c r="CF173" s="26"/>
      <c r="CG173" s="26"/>
    </row>
    <row r="174" spans="14:85" ht="23.25" x14ac:dyDescent="0.35">
      <c r="AR174" s="55"/>
      <c r="AS174" s="265" t="s">
        <v>123</v>
      </c>
      <c r="BD174" s="95" t="s">
        <v>86</v>
      </c>
      <c r="BF174" t="s">
        <v>10</v>
      </c>
      <c r="BH174" t="s">
        <v>144</v>
      </c>
      <c r="BK174" s="282" t="s">
        <v>86</v>
      </c>
      <c r="CC174" s="26"/>
      <c r="CD174" s="26"/>
      <c r="CE174" s="26"/>
      <c r="CF174" s="26"/>
      <c r="CG174" s="26"/>
    </row>
    <row r="175" spans="14:85" x14ac:dyDescent="0.25">
      <c r="AQ175" s="392" t="s">
        <v>62</v>
      </c>
      <c r="AR175" s="392"/>
      <c r="BB175" t="s">
        <v>125</v>
      </c>
      <c r="BF175" t="s">
        <v>6</v>
      </c>
      <c r="BI175" s="392" t="s">
        <v>145</v>
      </c>
      <c r="BJ175" s="392"/>
      <c r="BO175" s="79">
        <v>155</v>
      </c>
    </row>
    <row r="176" spans="14:85" x14ac:dyDescent="0.25">
      <c r="BB176" t="s">
        <v>150</v>
      </c>
      <c r="BF176" s="94" t="s">
        <v>150</v>
      </c>
      <c r="BI176" s="439"/>
      <c r="BJ176" s="439"/>
      <c r="BO176" t="s">
        <v>61</v>
      </c>
    </row>
    <row r="177" spans="51:85" ht="24.75" customHeight="1" x14ac:dyDescent="0.35">
      <c r="BA177" t="s">
        <v>146</v>
      </c>
      <c r="BD177" t="s">
        <v>147</v>
      </c>
      <c r="BF177" s="445" t="s">
        <v>530</v>
      </c>
      <c r="BG177" s="445"/>
      <c r="BH177" t="s">
        <v>39</v>
      </c>
      <c r="BJ177" s="309" t="s">
        <v>62</v>
      </c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</row>
    <row r="178" spans="51:85" ht="23.25" x14ac:dyDescent="0.35">
      <c r="BJ178" s="309"/>
      <c r="BV178" s="5"/>
      <c r="BW178" s="37" t="s">
        <v>458</v>
      </c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</row>
    <row r="179" spans="51:85" ht="21" x14ac:dyDescent="0.35">
      <c r="BC179" s="193" t="s">
        <v>396</v>
      </c>
      <c r="BL179" s="264" t="s">
        <v>148</v>
      </c>
      <c r="BV179" s="5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</row>
    <row r="180" spans="51:85" ht="23.25" x14ac:dyDescent="0.35">
      <c r="BC180" t="s">
        <v>149</v>
      </c>
      <c r="BE180" t="s">
        <v>109</v>
      </c>
      <c r="BL180" t="s">
        <v>150</v>
      </c>
      <c r="BV180" s="5"/>
      <c r="BW180" s="10"/>
      <c r="BX180" s="266" t="s">
        <v>151</v>
      </c>
      <c r="BY180" s="26"/>
      <c r="BZ180" s="26"/>
      <c r="CA180" s="26"/>
      <c r="CB180" s="26"/>
      <c r="CC180" s="26"/>
      <c r="CD180" s="26"/>
      <c r="CE180" s="26"/>
      <c r="CF180" s="26"/>
      <c r="CG180" s="26"/>
    </row>
    <row r="181" spans="51:85" ht="23.25" x14ac:dyDescent="0.35">
      <c r="BC181" s="12"/>
      <c r="BV181" s="5"/>
      <c r="BW181" s="10"/>
      <c r="BX181" s="266" t="s">
        <v>152</v>
      </c>
      <c r="BY181" s="26"/>
      <c r="BZ181" s="26"/>
      <c r="CA181" s="26"/>
      <c r="CB181" s="26"/>
      <c r="CC181" s="26"/>
      <c r="CD181" s="26"/>
      <c r="CE181" s="26"/>
      <c r="CF181" s="26"/>
      <c r="CG181" s="26"/>
    </row>
    <row r="182" spans="51:85" ht="23.25" x14ac:dyDescent="0.35">
      <c r="BC182" s="12"/>
      <c r="BD182" t="s">
        <v>153</v>
      </c>
      <c r="BO182" t="s">
        <v>24</v>
      </c>
      <c r="BV182" s="5"/>
      <c r="BW182" s="10"/>
      <c r="BX182" s="266" t="s">
        <v>154</v>
      </c>
      <c r="BY182" s="26"/>
      <c r="BZ182" s="26"/>
      <c r="CA182" s="26"/>
      <c r="CB182" s="26"/>
      <c r="CC182" s="26"/>
      <c r="CD182" s="26"/>
      <c r="CE182" s="26"/>
      <c r="CF182" s="26"/>
      <c r="CG182" s="26"/>
    </row>
    <row r="183" spans="51:85" ht="23.25" x14ac:dyDescent="0.35">
      <c r="BC183" s="12"/>
      <c r="BF183" t="s">
        <v>20</v>
      </c>
      <c r="BI183" s="264" t="s">
        <v>88</v>
      </c>
      <c r="BK183" t="s">
        <v>155</v>
      </c>
      <c r="BP183" t="s">
        <v>81</v>
      </c>
      <c r="BV183" s="5"/>
      <c r="BW183" s="10"/>
      <c r="BX183" s="266" t="s">
        <v>156</v>
      </c>
      <c r="BY183" s="26"/>
      <c r="BZ183" s="26"/>
      <c r="CA183" s="26"/>
      <c r="CB183" s="26"/>
      <c r="CC183" s="26"/>
      <c r="CD183" s="26"/>
      <c r="CE183" s="26"/>
      <c r="CF183" s="26"/>
      <c r="CG183" s="26"/>
    </row>
    <row r="184" spans="51:85" ht="23.25" x14ac:dyDescent="0.35">
      <c r="AY184" s="89" t="s">
        <v>158</v>
      </c>
      <c r="AZ184" s="440" t="s">
        <v>65</v>
      </c>
      <c r="BA184" s="440"/>
      <c r="BF184" t="s">
        <v>61</v>
      </c>
      <c r="BH184" s="451" t="s">
        <v>61</v>
      </c>
      <c r="BI184" s="451"/>
      <c r="BK184" s="440" t="s">
        <v>181</v>
      </c>
      <c r="BL184" s="440"/>
      <c r="BO184" s="391" t="s">
        <v>62</v>
      </c>
      <c r="BP184" s="391"/>
      <c r="BV184" s="5"/>
      <c r="BW184" s="10"/>
      <c r="BX184" s="266" t="s">
        <v>157</v>
      </c>
      <c r="BY184" s="26"/>
      <c r="BZ184" s="26"/>
      <c r="CA184" s="26"/>
      <c r="CB184" s="26"/>
      <c r="CC184" s="26"/>
      <c r="CD184" s="26"/>
      <c r="CE184" s="26"/>
      <c r="CF184" s="26"/>
      <c r="CG184" s="26"/>
    </row>
    <row r="185" spans="51:85" ht="24" thickBot="1" x14ac:dyDescent="0.4">
      <c r="AZ185" s="72"/>
      <c r="BD185" t="s">
        <v>123</v>
      </c>
      <c r="BE185" s="95" t="s">
        <v>85</v>
      </c>
      <c r="BH185" t="s">
        <v>159</v>
      </c>
      <c r="BJ185" s="471" t="s">
        <v>144</v>
      </c>
      <c r="BK185" s="471"/>
      <c r="BM185" t="s">
        <v>42</v>
      </c>
      <c r="BV185" s="5"/>
      <c r="BW185" s="10"/>
      <c r="BX185" s="267"/>
      <c r="BY185" s="26"/>
      <c r="BZ185" s="26"/>
      <c r="CA185" s="26"/>
      <c r="CB185" s="26"/>
      <c r="CC185" s="26"/>
      <c r="CD185" s="26"/>
      <c r="CE185" s="26"/>
      <c r="CF185" s="26"/>
      <c r="CG185" s="26"/>
    </row>
    <row r="186" spans="51:85" ht="23.25" x14ac:dyDescent="0.35">
      <c r="BD186" s="38" t="s">
        <v>178</v>
      </c>
      <c r="BG186" t="s">
        <v>160</v>
      </c>
      <c r="BN186" t="s">
        <v>161</v>
      </c>
      <c r="BO186" t="s">
        <v>150</v>
      </c>
      <c r="BV186" s="5"/>
      <c r="BW186" s="10"/>
      <c r="BX186" s="26"/>
      <c r="BY186" s="462" t="s">
        <v>580</v>
      </c>
      <c r="BZ186" s="463"/>
      <c r="CA186" s="463"/>
      <c r="CB186" s="463"/>
      <c r="CC186" s="463"/>
      <c r="CD186" s="463"/>
      <c r="CE186" s="463"/>
      <c r="CF186" s="463"/>
      <c r="CG186" s="463"/>
    </row>
    <row r="187" spans="51:85" ht="23.25" x14ac:dyDescent="0.35">
      <c r="BC187" s="38" t="s">
        <v>162</v>
      </c>
      <c r="BV187" s="5"/>
      <c r="BW187" s="10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</row>
    <row r="188" spans="51:85" ht="23.25" x14ac:dyDescent="0.35">
      <c r="BC188" t="s">
        <v>99</v>
      </c>
      <c r="BO188" s="9" t="s">
        <v>11</v>
      </c>
      <c r="BV188" s="5"/>
      <c r="BW188" s="10"/>
      <c r="BX188" s="26"/>
      <c r="BY188" s="462" t="s">
        <v>581</v>
      </c>
      <c r="BZ188" s="463"/>
      <c r="CA188" s="463"/>
      <c r="CB188" s="463"/>
      <c r="CC188" s="463"/>
      <c r="CD188" s="463"/>
      <c r="CE188" s="463"/>
      <c r="CF188" s="463"/>
      <c r="CG188" s="463"/>
    </row>
    <row r="189" spans="51:85" ht="23.25" x14ac:dyDescent="0.35">
      <c r="BE189" t="s">
        <v>18</v>
      </c>
      <c r="BM189" s="445" t="s">
        <v>180</v>
      </c>
      <c r="BN189" s="445"/>
      <c r="BV189" s="5"/>
      <c r="BW189" s="10"/>
      <c r="BX189" s="266" t="s">
        <v>163</v>
      </c>
      <c r="BY189" s="26"/>
      <c r="BZ189" s="26"/>
      <c r="CA189" s="26"/>
      <c r="CB189" s="26"/>
      <c r="CC189" s="26"/>
      <c r="CD189" s="26"/>
      <c r="CE189" s="26"/>
      <c r="CF189" s="26"/>
      <c r="CG189" s="26"/>
    </row>
    <row r="190" spans="51:85" ht="23.25" x14ac:dyDescent="0.35">
      <c r="BD190" t="s">
        <v>164</v>
      </c>
      <c r="BJ190" t="s">
        <v>165</v>
      </c>
      <c r="BM190" t="s">
        <v>32</v>
      </c>
      <c r="BV190" s="5"/>
      <c r="BW190" s="10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</row>
    <row r="191" spans="51:85" ht="23.25" x14ac:dyDescent="0.35">
      <c r="BC191" t="s">
        <v>166</v>
      </c>
      <c r="BN191" s="38"/>
      <c r="BO191" s="38"/>
      <c r="BU191" t="s">
        <v>59</v>
      </c>
      <c r="BV191" s="5"/>
      <c r="BW191" s="10"/>
      <c r="BX191" s="26"/>
      <c r="BY191" s="266" t="s">
        <v>168</v>
      </c>
      <c r="BZ191" s="26"/>
      <c r="CA191" s="26"/>
      <c r="CB191" s="26"/>
      <c r="CC191" s="26"/>
      <c r="CD191" s="26"/>
      <c r="CE191" s="26"/>
      <c r="CF191" s="26"/>
      <c r="CG191" s="26"/>
    </row>
    <row r="192" spans="51:85" ht="23.25" x14ac:dyDescent="0.35">
      <c r="BC192" t="s">
        <v>349</v>
      </c>
      <c r="BV192" s="5"/>
      <c r="BW192" s="10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</row>
    <row r="193" spans="49:86" ht="23.25" x14ac:dyDescent="0.35">
      <c r="BC193">
        <v>2018</v>
      </c>
      <c r="BE193" t="s">
        <v>18</v>
      </c>
      <c r="BN193" s="38" t="s">
        <v>167</v>
      </c>
      <c r="BO193" s="38" t="s">
        <v>150</v>
      </c>
      <c r="BV193" s="5"/>
      <c r="BW193" s="5"/>
      <c r="BX193" s="268"/>
      <c r="BY193" s="462"/>
      <c r="BZ193" s="462"/>
      <c r="CA193" s="462"/>
      <c r="CB193" s="462"/>
      <c r="CC193" s="462"/>
      <c r="CD193" s="26"/>
      <c r="CE193" s="26"/>
      <c r="CF193" s="26"/>
      <c r="CG193" s="26"/>
    </row>
    <row r="194" spans="49:86" ht="23.25" x14ac:dyDescent="0.35">
      <c r="BV194" s="5"/>
      <c r="BW194" s="5"/>
      <c r="BX194" s="26"/>
      <c r="BY194" s="269" t="s">
        <v>457</v>
      </c>
      <c r="BZ194" s="26"/>
      <c r="CA194" s="26"/>
      <c r="CB194" s="26"/>
      <c r="CC194" s="26"/>
      <c r="CD194" s="26"/>
      <c r="CE194" s="26"/>
      <c r="CF194" s="26"/>
      <c r="CG194" s="26"/>
    </row>
    <row r="195" spans="49:86" ht="18.75" x14ac:dyDescent="0.3">
      <c r="BO195" t="s">
        <v>14</v>
      </c>
      <c r="BV195" s="5"/>
      <c r="BW195" s="5"/>
      <c r="BX195" s="190"/>
      <c r="BY195" s="18"/>
      <c r="BZ195" s="18"/>
      <c r="CA195" s="5"/>
      <c r="CB195" s="5"/>
      <c r="CC195" s="5"/>
      <c r="CD195" s="5"/>
      <c r="CE195" s="5"/>
      <c r="CF195" s="5"/>
    </row>
    <row r="196" spans="49:86" ht="18.75" x14ac:dyDescent="0.3">
      <c r="AY196" s="392" t="s">
        <v>169</v>
      </c>
      <c r="AZ196" s="392"/>
      <c r="BA196" t="s">
        <v>170</v>
      </c>
      <c r="BO196" t="s">
        <v>85</v>
      </c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</row>
    <row r="197" spans="49:86" ht="18.75" x14ac:dyDescent="0.3">
      <c r="BO197" t="s">
        <v>85</v>
      </c>
      <c r="BW197" s="5"/>
      <c r="BX197" s="5"/>
      <c r="BY197" s="5"/>
      <c r="BZ197" s="5"/>
      <c r="CA197" s="5"/>
      <c r="CB197" s="5"/>
      <c r="CC197" s="5"/>
      <c r="CD197" s="5"/>
      <c r="CE197" s="5"/>
      <c r="CF197" s="5"/>
    </row>
    <row r="198" spans="49:86" ht="121.5" x14ac:dyDescent="0.3">
      <c r="AW198" s="189" t="s">
        <v>91</v>
      </c>
      <c r="BA198" s="194" t="s">
        <v>185</v>
      </c>
      <c r="BB198" s="183"/>
      <c r="BM198" s="53" t="s">
        <v>233</v>
      </c>
      <c r="BO198" s="52"/>
      <c r="BP198" s="53"/>
      <c r="BQ198" s="469" t="s">
        <v>172</v>
      </c>
      <c r="BR198" s="470"/>
      <c r="BS198" s="470"/>
      <c r="BT198" s="470"/>
      <c r="BW198" s="5"/>
      <c r="BX198" s="5"/>
      <c r="BY198" s="5"/>
      <c r="BZ198" s="191"/>
      <c r="CA198" s="5"/>
      <c r="CB198" s="5"/>
      <c r="CC198" s="5"/>
      <c r="CD198" s="5"/>
      <c r="CE198" s="5"/>
      <c r="CF198" s="5"/>
    </row>
    <row r="199" spans="49:86" ht="23.25" x14ac:dyDescent="0.35">
      <c r="AZ199" t="s">
        <v>171</v>
      </c>
      <c r="BK199" s="200" t="s">
        <v>179</v>
      </c>
      <c r="BQ199" s="27"/>
      <c r="BR199" s="3"/>
    </row>
    <row r="200" spans="49:86" x14ac:dyDescent="0.25">
      <c r="BL200" t="s">
        <v>62</v>
      </c>
    </row>
    <row r="201" spans="49:86" x14ac:dyDescent="0.25">
      <c r="AY201" t="s">
        <v>23</v>
      </c>
    </row>
    <row r="202" spans="49:86" x14ac:dyDescent="0.25">
      <c r="BA202" s="440" t="s">
        <v>337</v>
      </c>
      <c r="BB202" s="440"/>
    </row>
    <row r="204" spans="49:86" x14ac:dyDescent="0.25">
      <c r="BA204" s="136" t="s">
        <v>88</v>
      </c>
    </row>
    <row r="206" spans="49:86" ht="23.25" x14ac:dyDescent="0.35">
      <c r="BQ206" s="2"/>
      <c r="BR206" s="2"/>
      <c r="BS206" s="385"/>
      <c r="BT206" s="385"/>
      <c r="BU206" s="448"/>
      <c r="BV206" s="454"/>
      <c r="BW206" s="385"/>
      <c r="BX206" s="385"/>
      <c r="BY206" s="454"/>
      <c r="BZ206" s="454"/>
      <c r="CA206" s="454"/>
      <c r="CB206" s="454"/>
      <c r="CC206" s="454"/>
      <c r="CD206" s="454"/>
      <c r="CE206" s="454"/>
      <c r="CF206" s="454"/>
      <c r="CG206" s="454"/>
      <c r="CH206" s="454"/>
    </row>
    <row r="207" spans="49:86" ht="23.25" x14ac:dyDescent="0.35">
      <c r="BQ207" s="2"/>
      <c r="BR207" s="2"/>
      <c r="BS207" s="385"/>
      <c r="BT207" s="385"/>
      <c r="BU207" s="448"/>
      <c r="BV207" s="454"/>
      <c r="BW207" s="385"/>
      <c r="BX207" s="385"/>
      <c r="BY207" s="454"/>
      <c r="BZ207" s="454"/>
      <c r="CA207" s="454"/>
      <c r="CB207" s="454"/>
      <c r="CC207" s="454"/>
      <c r="CD207" s="454"/>
      <c r="CE207" s="454"/>
      <c r="CF207" s="454"/>
      <c r="CG207" s="454"/>
      <c r="CH207" s="454"/>
    </row>
    <row r="208" spans="49:86" ht="23.25" x14ac:dyDescent="0.35">
      <c r="BQ208" s="2"/>
      <c r="BR208" s="2"/>
      <c r="BS208" s="385"/>
      <c r="BT208" s="385"/>
      <c r="BU208" s="448"/>
      <c r="BV208" s="454"/>
      <c r="BW208" s="385"/>
      <c r="BX208" s="385"/>
      <c r="BY208" s="454"/>
      <c r="BZ208" s="454"/>
      <c r="CA208" s="454"/>
      <c r="CB208" s="454"/>
      <c r="CC208" s="454"/>
      <c r="CD208" s="454"/>
      <c r="CE208" s="454"/>
      <c r="CF208" s="454"/>
      <c r="CG208" s="454"/>
      <c r="CH208" s="454"/>
    </row>
    <row r="209" spans="68:93" ht="23.25" x14ac:dyDescent="0.35">
      <c r="BQ209" s="2"/>
      <c r="BR209" s="2"/>
      <c r="BS209" s="448"/>
      <c r="BT209" s="448"/>
      <c r="BU209" s="459"/>
      <c r="BV209" s="460"/>
      <c r="BW209" s="385"/>
      <c r="BX209" s="386"/>
      <c r="BY209" s="455"/>
      <c r="BZ209" s="455"/>
      <c r="CA209" s="455"/>
      <c r="CB209" s="455"/>
      <c r="CC209" s="455"/>
      <c r="CD209" s="455"/>
      <c r="CE209" s="455"/>
      <c r="CF209" s="387"/>
      <c r="CG209" s="387"/>
      <c r="CH209" s="387"/>
    </row>
    <row r="210" spans="68:93" ht="23.25" x14ac:dyDescent="0.35">
      <c r="BQ210" s="2"/>
      <c r="BR210" s="2"/>
      <c r="BS210" s="448"/>
      <c r="BT210" s="448"/>
      <c r="BU210" s="452"/>
      <c r="BV210" s="453"/>
      <c r="BW210" s="385"/>
      <c r="BX210" s="385"/>
      <c r="BY210" s="455"/>
      <c r="BZ210" s="455"/>
      <c r="CA210" s="455"/>
      <c r="CB210" s="455"/>
      <c r="CC210" s="455"/>
      <c r="CD210" s="455"/>
      <c r="CE210" s="455"/>
      <c r="CF210" s="385"/>
      <c r="CG210" s="385"/>
      <c r="CH210" s="385"/>
    </row>
    <row r="211" spans="68:93" ht="23.25" x14ac:dyDescent="0.35">
      <c r="BQ211" s="2"/>
      <c r="BR211" s="2"/>
      <c r="BS211" s="448"/>
      <c r="BT211" s="448"/>
      <c r="BU211" s="448"/>
      <c r="BV211" s="454"/>
      <c r="BW211" s="385"/>
      <c r="BX211" s="385"/>
      <c r="BY211" s="455"/>
      <c r="BZ211" s="455"/>
      <c r="CA211" s="455"/>
      <c r="CB211" s="455"/>
      <c r="CC211" s="455"/>
      <c r="CD211" s="455"/>
      <c r="CE211" s="455"/>
      <c r="CF211" s="457"/>
      <c r="CG211" s="457"/>
      <c r="CH211" s="457"/>
    </row>
    <row r="212" spans="68:93" ht="23.25" x14ac:dyDescent="0.35">
      <c r="BQ212" s="2"/>
      <c r="BR212" s="2"/>
      <c r="BS212" s="448"/>
      <c r="BT212" s="448"/>
      <c r="BU212" s="459"/>
      <c r="BV212" s="460"/>
      <c r="BW212" s="385"/>
      <c r="BX212" s="385"/>
      <c r="BY212" s="455"/>
      <c r="BZ212" s="455"/>
      <c r="CA212" s="455"/>
      <c r="CB212" s="455"/>
      <c r="CC212" s="455"/>
      <c r="CD212" s="455"/>
      <c r="CE212" s="455"/>
      <c r="CF212" s="457"/>
      <c r="CG212" s="457"/>
      <c r="CH212" s="457"/>
    </row>
    <row r="213" spans="68:93" ht="23.25" x14ac:dyDescent="0.35">
      <c r="BQ213" s="2"/>
      <c r="BR213" s="2"/>
      <c r="BS213" s="449"/>
      <c r="BT213" s="449"/>
      <c r="BU213" s="449"/>
      <c r="BV213" s="454"/>
      <c r="BW213" s="385"/>
      <c r="BX213" s="385"/>
      <c r="BY213" s="455"/>
      <c r="BZ213" s="455"/>
      <c r="CA213" s="455"/>
      <c r="CB213" s="455"/>
      <c r="CC213" s="455"/>
      <c r="CD213" s="455"/>
      <c r="CE213" s="455"/>
      <c r="CF213" s="457"/>
      <c r="CG213" s="457"/>
      <c r="CH213" s="457"/>
    </row>
    <row r="218" spans="68:93" ht="22.5" x14ac:dyDescent="0.3">
      <c r="BP218" s="2"/>
      <c r="BQ218" s="41"/>
      <c r="BR218" s="456"/>
      <c r="BS218" s="456"/>
      <c r="BT218" s="456"/>
      <c r="BU218" s="456"/>
      <c r="BV218" s="456"/>
      <c r="BW218" s="456"/>
      <c r="BX218" s="456"/>
      <c r="BY218" s="456"/>
      <c r="BZ218" s="42"/>
      <c r="CA218" s="447"/>
      <c r="CB218" s="447"/>
      <c r="CC218" s="447"/>
      <c r="CD218" s="447"/>
      <c r="CE218" s="447"/>
      <c r="CF218" s="447"/>
      <c r="CG218" s="447"/>
      <c r="CH218" s="447"/>
      <c r="CI218" s="447"/>
      <c r="CJ218" s="447"/>
      <c r="CK218" s="447"/>
      <c r="CL218" s="447"/>
      <c r="CM218" s="447"/>
      <c r="CN218" s="2"/>
      <c r="CO218" s="2"/>
    </row>
    <row r="219" spans="68:93" ht="23.25" x14ac:dyDescent="0.35">
      <c r="BP219" s="2"/>
      <c r="BQ219" s="43"/>
      <c r="BR219" s="458"/>
      <c r="BS219" s="458"/>
      <c r="BT219" s="458"/>
      <c r="BU219" s="458"/>
      <c r="BV219" s="458"/>
      <c r="BW219" s="458"/>
      <c r="BX219" s="458"/>
      <c r="BY219" s="458"/>
      <c r="BZ219" s="44"/>
      <c r="CA219" s="447"/>
      <c r="CB219" s="447"/>
      <c r="CC219" s="447"/>
      <c r="CD219" s="447"/>
      <c r="CE219" s="447"/>
      <c r="CF219" s="447"/>
      <c r="CG219" s="447"/>
      <c r="CH219" s="447"/>
      <c r="CI219" s="447"/>
      <c r="CJ219" s="447"/>
      <c r="CK219" s="447"/>
      <c r="CL219" s="447"/>
      <c r="CM219" s="447"/>
      <c r="CN219" s="2"/>
      <c r="CO219" s="2"/>
    </row>
    <row r="220" spans="68:93" ht="23.25" x14ac:dyDescent="0.25">
      <c r="BP220" s="2"/>
      <c r="BQ220" s="45"/>
      <c r="BR220" s="450"/>
      <c r="BS220" s="450"/>
      <c r="BT220" s="450"/>
      <c r="BU220" s="450"/>
      <c r="BV220" s="450"/>
      <c r="BW220" s="450"/>
      <c r="BX220" s="450"/>
      <c r="BY220" s="450"/>
      <c r="BZ220" s="45"/>
      <c r="CA220" s="447"/>
      <c r="CB220" s="447"/>
      <c r="CC220" s="447"/>
      <c r="CD220" s="447"/>
      <c r="CE220" s="447"/>
      <c r="CF220" s="447"/>
      <c r="CG220" s="447"/>
      <c r="CH220" s="447"/>
      <c r="CI220" s="447"/>
      <c r="CJ220" s="447"/>
      <c r="CK220" s="447"/>
      <c r="CL220" s="447"/>
      <c r="CM220" s="447"/>
      <c r="CN220" s="2"/>
      <c r="CO220" s="2"/>
    </row>
    <row r="221" spans="68:93" ht="25.5" customHeight="1" x14ac:dyDescent="0.35">
      <c r="BP221" s="2"/>
      <c r="BQ221" s="438"/>
      <c r="BR221" s="438"/>
      <c r="BS221" s="438"/>
      <c r="BT221" s="438"/>
      <c r="BU221" s="438"/>
      <c r="BV221" s="438"/>
      <c r="BW221" s="438"/>
      <c r="BX221" s="458"/>
      <c r="BY221" s="458"/>
      <c r="BZ221" s="44"/>
      <c r="CA221" s="465"/>
      <c r="CB221" s="465"/>
      <c r="CC221" s="465"/>
      <c r="CD221" s="465"/>
      <c r="CE221" s="465"/>
      <c r="CF221" s="465"/>
      <c r="CG221" s="465"/>
      <c r="CH221" s="465"/>
      <c r="CI221" s="466"/>
      <c r="CJ221" s="466"/>
      <c r="CK221" s="466"/>
      <c r="CL221" s="45"/>
      <c r="CM221" s="46"/>
      <c r="CN221" s="2"/>
      <c r="CO221" s="2"/>
    </row>
    <row r="222" spans="68:93" ht="23.25" x14ac:dyDescent="0.35">
      <c r="BP222" s="2"/>
      <c r="BQ222" s="438"/>
      <c r="BR222" s="438"/>
      <c r="BS222" s="438"/>
      <c r="BT222" s="438"/>
      <c r="BU222" s="438"/>
      <c r="BV222" s="438"/>
      <c r="BW222" s="438"/>
      <c r="BX222" s="458"/>
      <c r="BY222" s="458"/>
      <c r="BZ222" s="44"/>
      <c r="CA222" s="465"/>
      <c r="CB222" s="465"/>
      <c r="CC222" s="465"/>
      <c r="CD222" s="465"/>
      <c r="CE222" s="465"/>
      <c r="CF222" s="465"/>
      <c r="CG222" s="465"/>
      <c r="CH222" s="465"/>
      <c r="CI222" s="47"/>
      <c r="CJ222" s="43"/>
      <c r="CK222" s="43"/>
      <c r="CL222" s="44"/>
      <c r="CM222" s="44"/>
      <c r="CN222" s="2"/>
      <c r="CO222" s="2"/>
    </row>
    <row r="223" spans="68:93" ht="23.25" x14ac:dyDescent="0.35">
      <c r="BP223" s="2"/>
      <c r="BQ223" s="438"/>
      <c r="BR223" s="438"/>
      <c r="BS223" s="438"/>
      <c r="BT223" s="438"/>
      <c r="BU223" s="438"/>
      <c r="BV223" s="438"/>
      <c r="BW223" s="438"/>
      <c r="BX223" s="458"/>
      <c r="BY223" s="458"/>
      <c r="BZ223" s="44"/>
      <c r="CA223" s="465"/>
      <c r="CB223" s="465"/>
      <c r="CC223" s="465"/>
      <c r="CD223" s="465"/>
      <c r="CE223" s="465"/>
      <c r="CF223" s="465"/>
      <c r="CG223" s="465"/>
      <c r="CH223" s="465"/>
      <c r="CI223" s="447"/>
      <c r="CJ223" s="447"/>
      <c r="CK223" s="447"/>
      <c r="CL223" s="447"/>
      <c r="CM223" s="447"/>
      <c r="CN223" s="2"/>
      <c r="CO223" s="2"/>
    </row>
    <row r="224" spans="68:93" ht="23.25" x14ac:dyDescent="0.35">
      <c r="BP224" s="2"/>
      <c r="BQ224" s="438"/>
      <c r="BR224" s="438"/>
      <c r="BS224" s="438"/>
      <c r="BT224" s="458"/>
      <c r="BU224" s="458"/>
      <c r="BV224" s="458"/>
      <c r="BW224" s="458"/>
      <c r="BX224" s="458"/>
      <c r="BY224" s="458"/>
      <c r="BZ224" s="44"/>
      <c r="CA224" s="465"/>
      <c r="CB224" s="465"/>
      <c r="CC224" s="465"/>
      <c r="CD224" s="465"/>
      <c r="CE224" s="465"/>
      <c r="CF224" s="465"/>
      <c r="CG224" s="465"/>
      <c r="CH224" s="465"/>
      <c r="CI224" s="447"/>
      <c r="CJ224" s="447"/>
      <c r="CK224" s="447"/>
      <c r="CL224" s="447"/>
      <c r="CM224" s="447"/>
      <c r="CN224" s="2"/>
      <c r="CO224" s="2"/>
    </row>
    <row r="225" spans="68:93" ht="23.25" x14ac:dyDescent="0.35">
      <c r="BP225" s="2"/>
      <c r="BQ225" s="438"/>
      <c r="BR225" s="438"/>
      <c r="BS225" s="438"/>
      <c r="BT225" s="438"/>
      <c r="BU225" s="438"/>
      <c r="BV225" s="438"/>
      <c r="BW225" s="438"/>
      <c r="BX225" s="458"/>
      <c r="BY225" s="458"/>
      <c r="BZ225" s="44"/>
      <c r="CA225" s="465"/>
      <c r="CB225" s="465"/>
      <c r="CC225" s="465"/>
      <c r="CD225" s="465"/>
      <c r="CE225" s="465"/>
      <c r="CF225" s="465"/>
      <c r="CG225" s="465"/>
      <c r="CH225" s="465"/>
      <c r="CI225" s="447"/>
      <c r="CJ225" s="447"/>
      <c r="CK225" s="447"/>
      <c r="CL225" s="447"/>
      <c r="CM225" s="447"/>
      <c r="CN225" s="2"/>
      <c r="CO225" s="2"/>
    </row>
  </sheetData>
  <mergeCells count="191">
    <mergeCell ref="T68:U68"/>
    <mergeCell ref="T69:U69"/>
    <mergeCell ref="Q60:R60"/>
    <mergeCell ref="O61:P61"/>
    <mergeCell ref="W62:X62"/>
    <mergeCell ref="W84:X84"/>
    <mergeCell ref="N29:O29"/>
    <mergeCell ref="AV65:AW65"/>
    <mergeCell ref="I38:J38"/>
    <mergeCell ref="O48:P48"/>
    <mergeCell ref="AR42:AS42"/>
    <mergeCell ref="AS46:AU46"/>
    <mergeCell ref="AV67:AW67"/>
    <mergeCell ref="AW68:AX68"/>
    <mergeCell ref="L41:N41"/>
    <mergeCell ref="O55:Q56"/>
    <mergeCell ref="Q42:R42"/>
    <mergeCell ref="R48:S48"/>
    <mergeCell ref="X52:Y52"/>
    <mergeCell ref="AJ55:AK55"/>
    <mergeCell ref="AJ56:AK56"/>
    <mergeCell ref="AS168:AT168"/>
    <mergeCell ref="AL132:AM132"/>
    <mergeCell ref="AN119:AO119"/>
    <mergeCell ref="AO122:AR122"/>
    <mergeCell ref="S92:T92"/>
    <mergeCell ref="S93:T93"/>
    <mergeCell ref="AQ88:AR88"/>
    <mergeCell ref="AE79:AF79"/>
    <mergeCell ref="O53:Q54"/>
    <mergeCell ref="Q62:R62"/>
    <mergeCell ref="W61:X61"/>
    <mergeCell ref="P59:Q59"/>
    <mergeCell ref="AD59:AE59"/>
    <mergeCell ref="AC61:AD61"/>
    <mergeCell ref="AD68:AE68"/>
    <mergeCell ref="O64:P64"/>
    <mergeCell ref="W65:X65"/>
    <mergeCell ref="AA62:AB62"/>
    <mergeCell ref="S86:T86"/>
    <mergeCell ref="AQ70:AR70"/>
    <mergeCell ref="AA61:AB61"/>
    <mergeCell ref="Y63:Z63"/>
    <mergeCell ref="AC69:AD69"/>
    <mergeCell ref="AR63:AS63"/>
    <mergeCell ref="AQ175:AR175"/>
    <mergeCell ref="AQ173:AR173"/>
    <mergeCell ref="J87:K87"/>
    <mergeCell ref="O88:P88"/>
    <mergeCell ref="N85:O85"/>
    <mergeCell ref="N87:O87"/>
    <mergeCell ref="P167:Q167"/>
    <mergeCell ref="P161:Q161"/>
    <mergeCell ref="T156:U156"/>
    <mergeCell ref="AD93:AE93"/>
    <mergeCell ref="AD86:AE86"/>
    <mergeCell ref="AD87:AE87"/>
    <mergeCell ref="AD92:AE92"/>
    <mergeCell ref="AF155:AG155"/>
    <mergeCell ref="AZ39:BA39"/>
    <mergeCell ref="AD156:AE156"/>
    <mergeCell ref="W156:X156"/>
    <mergeCell ref="AB111:AC111"/>
    <mergeCell ref="AC158:AD158"/>
    <mergeCell ref="AA105:AB105"/>
    <mergeCell ref="AL126:AM126"/>
    <mergeCell ref="AK124:AL124"/>
    <mergeCell ref="AH125:AH126"/>
    <mergeCell ref="AE99:AF99"/>
    <mergeCell ref="X83:Y83"/>
    <mergeCell ref="Y90:Z90"/>
    <mergeCell ref="AF146:AG146"/>
    <mergeCell ref="AA23:AB23"/>
    <mergeCell ref="W24:Y24"/>
    <mergeCell ref="Z44:AA44"/>
    <mergeCell ref="X46:Y46"/>
    <mergeCell ref="AP160:AQ160"/>
    <mergeCell ref="AT55:AU55"/>
    <mergeCell ref="AT53:AU53"/>
    <mergeCell ref="AT52:AU52"/>
    <mergeCell ref="AR38:AR39"/>
    <mergeCell ref="V86:W86"/>
    <mergeCell ref="AK125:AL125"/>
    <mergeCell ref="CI221:CK221"/>
    <mergeCell ref="Y14:AA14"/>
    <mergeCell ref="AT58:AU58"/>
    <mergeCell ref="AC79:AD79"/>
    <mergeCell ref="AO65:AQ65"/>
    <mergeCell ref="AQ68:AR68"/>
    <mergeCell ref="AQ69:AR69"/>
    <mergeCell ref="AM67:AN67"/>
    <mergeCell ref="BQ198:BT198"/>
    <mergeCell ref="BM189:BN189"/>
    <mergeCell ref="BO184:BP184"/>
    <mergeCell ref="BH184:BI184"/>
    <mergeCell ref="BK184:BL184"/>
    <mergeCell ref="BJ185:BK185"/>
    <mergeCell ref="BF115:BG115"/>
    <mergeCell ref="AI78:AL78"/>
    <mergeCell ref="AA87:AB87"/>
    <mergeCell ref="AA159:AB159"/>
    <mergeCell ref="BY206:CH208"/>
    <mergeCell ref="BU207:BV207"/>
    <mergeCell ref="BU206:BV206"/>
    <mergeCell ref="AZ184:BA184"/>
    <mergeCell ref="AR172:AS172"/>
    <mergeCell ref="AW66:AX66"/>
    <mergeCell ref="BQ225:BS225"/>
    <mergeCell ref="BT225:BW225"/>
    <mergeCell ref="BX221:BY221"/>
    <mergeCell ref="CA221:CH225"/>
    <mergeCell ref="BR218:BS218"/>
    <mergeCell ref="BT218:BW218"/>
    <mergeCell ref="BX225:BY225"/>
    <mergeCell ref="BQ222:BS222"/>
    <mergeCell ref="BT222:BW222"/>
    <mergeCell ref="BX223:BY223"/>
    <mergeCell ref="BX222:BY222"/>
    <mergeCell ref="BX224:BY224"/>
    <mergeCell ref="BT171:BU171"/>
    <mergeCell ref="BR219:BS219"/>
    <mergeCell ref="BT219:BW219"/>
    <mergeCell ref="BX219:BY219"/>
    <mergeCell ref="BU209:BV209"/>
    <mergeCell ref="BU170:BV170"/>
    <mergeCell ref="U41:X41"/>
    <mergeCell ref="AN156:AO156"/>
    <mergeCell ref="BW104:CD104"/>
    <mergeCell ref="BU212:BV212"/>
    <mergeCell ref="BU213:BV213"/>
    <mergeCell ref="BY193:CC193"/>
    <mergeCell ref="BU172:BV172"/>
    <mergeCell ref="BA202:BB202"/>
    <mergeCell ref="BA168:BB168"/>
    <mergeCell ref="BY186:CG186"/>
    <mergeCell ref="BY188:CG188"/>
    <mergeCell ref="BI175:BJ175"/>
    <mergeCell ref="BI176:BJ176"/>
    <mergeCell ref="BA150:BB150"/>
    <mergeCell ref="AE154:AF154"/>
    <mergeCell ref="BJ108:BK108"/>
    <mergeCell ref="AP163:AQ163"/>
    <mergeCell ref="AS169:AT169"/>
    <mergeCell ref="CI223:CM225"/>
    <mergeCell ref="BQ224:BS224"/>
    <mergeCell ref="BS209:BT209"/>
    <mergeCell ref="BS210:BT210"/>
    <mergeCell ref="BS211:BT211"/>
    <mergeCell ref="BS212:BT212"/>
    <mergeCell ref="BS213:BT213"/>
    <mergeCell ref="BX220:BY220"/>
    <mergeCell ref="BF111:BG111"/>
    <mergeCell ref="BF119:BG119"/>
    <mergeCell ref="BG112:BG113"/>
    <mergeCell ref="BU210:BV210"/>
    <mergeCell ref="BU211:BV211"/>
    <mergeCell ref="BU208:BV208"/>
    <mergeCell ref="BY209:CE213"/>
    <mergeCell ref="BQ221:BS221"/>
    <mergeCell ref="BT221:BW221"/>
    <mergeCell ref="BX218:BY218"/>
    <mergeCell ref="CA218:CM220"/>
    <mergeCell ref="CF211:CH213"/>
    <mergeCell ref="BR220:BS220"/>
    <mergeCell ref="BT220:BW220"/>
    <mergeCell ref="BT224:BW224"/>
    <mergeCell ref="BF177:BG177"/>
    <mergeCell ref="P22:R22"/>
    <mergeCell ref="Z19:AA19"/>
    <mergeCell ref="E100:E111"/>
    <mergeCell ref="BQ223:BS223"/>
    <mergeCell ref="BT223:BW223"/>
    <mergeCell ref="AB156:AC156"/>
    <mergeCell ref="AH62:AI62"/>
    <mergeCell ref="AH56:AI56"/>
    <mergeCell ref="AR52:AS52"/>
    <mergeCell ref="AP64:AR64"/>
    <mergeCell ref="AN68:AO68"/>
    <mergeCell ref="AT68:AU68"/>
    <mergeCell ref="AR67:AT67"/>
    <mergeCell ref="AP90:AQ90"/>
    <mergeCell ref="AH63:AI63"/>
    <mergeCell ref="AI133:AJ133"/>
    <mergeCell ref="AH130:AI130"/>
    <mergeCell ref="AP125:AR125"/>
    <mergeCell ref="AP118:AQ118"/>
    <mergeCell ref="AJ130:AL130"/>
    <mergeCell ref="V21:W21"/>
    <mergeCell ref="AD109:AF109"/>
    <mergeCell ref="BW103:CD103"/>
    <mergeCell ref="AY196:AZ196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1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кот 1 сбыт 2024.04</vt:lpstr>
      <vt:lpstr>№1+КЗ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Овсянкина С.С,</dc:creator>
  <cp:lastModifiedBy>Григорьева Наталья Сергеевна</cp:lastModifiedBy>
  <cp:lastPrinted>2026-05-18T11:08:04Z</cp:lastPrinted>
  <dcterms:created xsi:type="dcterms:W3CDTF">2015-04-15T05:26:43Z</dcterms:created>
  <dcterms:modified xsi:type="dcterms:W3CDTF">2026-06-04T11:33:29Z</dcterms:modified>
</cp:coreProperties>
</file>