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02373018840" sheetId="1" r:id="rId1"/>
  </sheets>
  <definedNames>
    <definedName name="_xlnm.Print_Area" localSheetId="0">'02373018840'!$A$1:$F$56</definedName>
  </definedNames>
  <calcPr fullCalcOnLoad="1"/>
</workbook>
</file>

<file path=xl/sharedStrings.xml><?xml version="1.0" encoding="utf-8"?>
<sst xmlns="http://schemas.openxmlformats.org/spreadsheetml/2006/main" count="55" uniqueCount="55">
  <si>
    <t>Наименование показателя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</si>
  <si>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</si>
  <si>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</si>
  <si>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</si>
  <si>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</si>
  <si>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</si>
  <si>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</si>
  <si>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</si>
  <si>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</si>
  <si>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</si>
  <si>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</si>
  <si>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</si>
  <si>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</si>
  <si>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</si>
  <si>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</si>
  <si>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</si>
  <si>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</si>
  <si>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</si>
  <si>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</si>
  <si>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</si>
  <si>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</si>
  <si>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</si>
  <si>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</si>
  <si>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</si>
  <si>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</si>
  <si>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</si>
  <si>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</si>
  <si>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</si>
  <si>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</si>
  <si>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</si>
  <si>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</si>
  <si>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</si>
  <si>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</si>
  <si>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</si>
  <si>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</si>
  <si>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>ВСЕГО РАСХОДОВ:</t>
  </si>
  <si>
    <t xml:space="preserve">Приложение №3  </t>
  </si>
  <si>
    <t>к постановлению Кировской</t>
  </si>
  <si>
    <t>районной      администрации</t>
  </si>
  <si>
    <t>в рублях</t>
  </si>
  <si>
    <t>Раздел, подраздел</t>
  </si>
  <si>
    <t>0310</t>
  </si>
  <si>
    <t xml:space="preserve">    Обеспечение пожарной безопасности</t>
  </si>
  <si>
    <t>0407</t>
  </si>
  <si>
    <t xml:space="preserve">      Лесное хозяйство</t>
  </si>
  <si>
    <t>Бюджетные ассигнования в соответствии с решением Городской Думы от 26.12.2019 №236</t>
  </si>
  <si>
    <t>Бюджетные ассигнования в соответствии с уточненной бюджетной росписью расходов</t>
  </si>
  <si>
    <t>Исполнено</t>
  </si>
  <si>
    <t>0107</t>
  </si>
  <si>
    <t xml:space="preserve">     Обеспечение проведения выборов и референдумов</t>
  </si>
  <si>
    <t>1006</t>
  </si>
  <si>
    <t xml:space="preserve">      Другие вопросы в области социальной политики</t>
  </si>
  <si>
    <t xml:space="preserve">Исполнение расходов бюджета муниципального образования «Городское поселение «Город Киров» за 1 квартал 2020 года по разделам и подразделам бюджетной классификации </t>
  </si>
  <si>
    <t>% исполнения к уточненной росписи</t>
  </si>
  <si>
    <t>от 16.04.2020 № 483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</si>
</sst>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Arial Cyr"/>
      <family val="2"/>
    </font>
    <font>
      <b/>
      <sz val="12"/>
      <color indexed="63"/>
      <name val="Arial Cyr"/>
      <family val="2"/>
    </font>
    <font>
      <b/>
      <sz val="10"/>
      <color indexed="63"/>
      <name val="Arial Cyr"/>
      <family val="2"/>
    </font>
    <font>
      <sz val="10"/>
      <color indexed="6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/>
      <protection/>
    </xf>
    <xf numFmtId="0" fontId="11" fillId="14" borderId="1" applyNumberFormat="0" applyAlignment="0" applyProtection="0"/>
    <xf numFmtId="0" fontId="12" fillId="15" borderId="2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1" applyNumberFormat="0" applyAlignment="0" applyProtection="0"/>
    <xf numFmtId="0" fontId="13" fillId="0" borderId="5" applyNumberFormat="0" applyFill="0" applyAlignment="0" applyProtection="0"/>
    <xf numFmtId="0" fontId="16" fillId="10" borderId="0" applyNumberFormat="0" applyBorder="0" applyAlignment="0" applyProtection="0"/>
    <xf numFmtId="0" fontId="0" fillId="3" borderId="6" applyNumberFormat="0" applyFont="0" applyAlignment="0" applyProtection="0"/>
    <xf numFmtId="0" fontId="10" fillId="14" borderId="7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0" fillId="17" borderId="0">
      <alignment/>
      <protection/>
    </xf>
    <xf numFmtId="0" fontId="20" fillId="0" borderId="0">
      <alignment wrapText="1"/>
      <protection/>
    </xf>
    <xf numFmtId="0" fontId="20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20" fillId="0" borderId="0">
      <alignment horizontal="right"/>
      <protection/>
    </xf>
    <xf numFmtId="0" fontId="20" fillId="17" borderId="9">
      <alignment/>
      <protection/>
    </xf>
    <xf numFmtId="0" fontId="20" fillId="0" borderId="10">
      <alignment horizontal="center" vertical="center" wrapText="1"/>
      <protection/>
    </xf>
    <xf numFmtId="0" fontId="20" fillId="17" borderId="11">
      <alignment/>
      <protection/>
    </xf>
    <xf numFmtId="49" fontId="20" fillId="0" borderId="10">
      <alignment horizontal="left" vertical="top" wrapText="1" indent="2"/>
      <protection/>
    </xf>
    <xf numFmtId="49" fontId="20" fillId="0" borderId="10">
      <alignment horizontal="center" vertical="top" shrinkToFit="1"/>
      <protection/>
    </xf>
    <xf numFmtId="4" fontId="20" fillId="0" borderId="10">
      <alignment horizontal="right" vertical="top" shrinkToFit="1"/>
      <protection/>
    </xf>
    <xf numFmtId="10" fontId="20" fillId="0" borderId="10">
      <alignment horizontal="right" vertical="top" shrinkToFit="1"/>
      <protection/>
    </xf>
    <xf numFmtId="0" fontId="20" fillId="17" borderId="11">
      <alignment shrinkToFit="1"/>
      <protection/>
    </xf>
    <xf numFmtId="0" fontId="22" fillId="0" borderId="10">
      <alignment horizontal="left"/>
      <protection/>
    </xf>
    <xf numFmtId="4" fontId="22" fillId="3" borderId="10">
      <alignment horizontal="right" vertical="top" shrinkToFit="1"/>
      <protection/>
    </xf>
    <xf numFmtId="10" fontId="22" fillId="3" borderId="10">
      <alignment horizontal="right" vertical="top" shrinkToFit="1"/>
      <protection/>
    </xf>
    <xf numFmtId="0" fontId="20" fillId="17" borderId="12">
      <alignment/>
      <protection/>
    </xf>
    <xf numFmtId="0" fontId="20" fillId="0" borderId="0">
      <alignment horizontal="left" wrapText="1"/>
      <protection/>
    </xf>
    <xf numFmtId="0" fontId="22" fillId="0" borderId="10">
      <alignment vertical="top" wrapText="1"/>
      <protection/>
    </xf>
    <xf numFmtId="4" fontId="22" fillId="8" borderId="10">
      <alignment horizontal="right" vertical="top" shrinkToFit="1"/>
      <protection/>
    </xf>
    <xf numFmtId="10" fontId="22" fillId="8" borderId="10">
      <alignment horizontal="right" vertical="top" shrinkToFit="1"/>
      <protection/>
    </xf>
    <xf numFmtId="0" fontId="20" fillId="17" borderId="11">
      <alignment horizontal="center"/>
      <protection/>
    </xf>
    <xf numFmtId="0" fontId="20" fillId="17" borderId="11">
      <alignment horizontal="left"/>
      <protection/>
    </xf>
    <xf numFmtId="0" fontId="20" fillId="17" borderId="12">
      <alignment horizontal="center"/>
      <protection/>
    </xf>
    <xf numFmtId="0" fontId="20" fillId="17" borderId="12">
      <alignment horizontal="left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9" fontId="25" fillId="0" borderId="0" xfId="0" applyNumberFormat="1" applyFont="1" applyFill="1" applyAlignment="1" applyProtection="1">
      <alignment/>
      <protection locked="0"/>
    </xf>
    <xf numFmtId="9" fontId="0" fillId="0" borderId="0" xfId="0" applyNumberFormat="1" applyFont="1" applyFill="1" applyAlignment="1" applyProtection="1">
      <alignment/>
      <protection locked="0"/>
    </xf>
    <xf numFmtId="0" fontId="26" fillId="0" borderId="0" xfId="0" applyNumberFormat="1" applyFont="1" applyFill="1" applyBorder="1" applyAlignment="1" applyProtection="1">
      <alignment vertical="top"/>
      <protection/>
    </xf>
    <xf numFmtId="0" fontId="26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 horizontal="center"/>
      <protection locked="0"/>
    </xf>
    <xf numFmtId="0" fontId="24" fillId="0" borderId="0" xfId="0" applyFont="1" applyBorder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30" fillId="0" borderId="0" xfId="62" applyNumberFormat="1" applyFont="1" applyBorder="1" applyAlignment="1" applyProtection="1">
      <alignment horizontal="center" wrapText="1"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/>
      <protection locked="0"/>
    </xf>
    <xf numFmtId="0" fontId="32" fillId="0" borderId="0" xfId="0" applyFont="1" applyFill="1" applyAlignment="1" applyProtection="1">
      <alignment/>
      <protection locked="0"/>
    </xf>
    <xf numFmtId="4" fontId="25" fillId="0" borderId="0" xfId="0" applyNumberFormat="1" applyFont="1" applyFill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8" fillId="0" borderId="0" xfId="62" applyNumberFormat="1" applyFont="1" applyBorder="1" applyAlignment="1" applyProtection="1">
      <alignment horizontal="center" wrapText="1"/>
      <protection locked="0"/>
    </xf>
    <xf numFmtId="0" fontId="32" fillId="0" borderId="0" xfId="0" applyFont="1" applyAlignment="1" applyProtection="1">
      <alignment horizontal="center"/>
      <protection locked="0"/>
    </xf>
    <xf numFmtId="0" fontId="25" fillId="0" borderId="0" xfId="63" applyNumberFormat="1" applyFont="1" applyFill="1" applyBorder="1" applyProtection="1">
      <alignment/>
      <protection/>
    </xf>
    <xf numFmtId="9" fontId="25" fillId="0" borderId="0" xfId="63" applyNumberFormat="1" applyFont="1" applyFill="1" applyBorder="1" applyProtection="1">
      <alignment/>
      <protection/>
    </xf>
    <xf numFmtId="0" fontId="25" fillId="0" borderId="0" xfId="79" applyNumberFormat="1" applyFont="1" applyFill="1" applyProtection="1">
      <alignment horizontal="left" wrapText="1"/>
      <protection/>
    </xf>
    <xf numFmtId="9" fontId="25" fillId="0" borderId="0" xfId="79" applyNumberFormat="1" applyFont="1" applyFill="1" applyProtection="1">
      <alignment horizontal="left" wrapText="1"/>
      <protection/>
    </xf>
    <xf numFmtId="0" fontId="0" fillId="0" borderId="0" xfId="0" applyFont="1" applyAlignment="1" applyProtection="1">
      <alignment/>
      <protection locked="0"/>
    </xf>
    <xf numFmtId="9" fontId="0" fillId="0" borderId="0" xfId="0" applyNumberFormat="1" applyFont="1" applyAlignment="1" applyProtection="1">
      <alignment/>
      <protection locked="0"/>
    </xf>
    <xf numFmtId="0" fontId="28" fillId="0" borderId="0" xfId="62" applyNumberFormat="1" applyFont="1" applyBorder="1" applyAlignment="1" applyProtection="1">
      <alignment horizontal="center" wrapText="1"/>
      <protection locked="0"/>
    </xf>
    <xf numFmtId="0" fontId="28" fillId="0" borderId="0" xfId="62" applyNumberFormat="1" applyFont="1" applyBorder="1" applyAlignment="1" applyProtection="1">
      <alignment horizontal="center" wrapText="1"/>
      <protection locked="0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13" xfId="80" applyNumberFormat="1" applyFont="1" applyFill="1" applyBorder="1" applyAlignment="1" applyProtection="1">
      <alignment vertical="center" wrapText="1"/>
      <protection/>
    </xf>
    <xf numFmtId="49" fontId="25" fillId="0" borderId="14" xfId="71" applyNumberFormat="1" applyFont="1" applyFill="1" applyBorder="1" applyAlignment="1" applyProtection="1">
      <alignment horizontal="center" vertical="center" shrinkToFit="1"/>
      <protection/>
    </xf>
    <xf numFmtId="4" fontId="25" fillId="0" borderId="14" xfId="81" applyNumberFormat="1" applyFont="1" applyFill="1" applyBorder="1" applyAlignment="1" applyProtection="1">
      <alignment horizontal="right"/>
      <protection/>
    </xf>
    <xf numFmtId="4" fontId="25" fillId="0" borderId="14" xfId="81" applyNumberFormat="1" applyFont="1" applyFill="1" applyBorder="1" applyAlignment="1" applyProtection="1">
      <alignment horizontal="right" vertical="center" shrinkToFit="1"/>
      <protection/>
    </xf>
    <xf numFmtId="9" fontId="25" fillId="0" borderId="15" xfId="81" applyNumberFormat="1" applyFont="1" applyFill="1" applyBorder="1" applyAlignment="1" applyProtection="1">
      <alignment horizontal="right" vertical="center" shrinkToFit="1"/>
      <protection/>
    </xf>
    <xf numFmtId="0" fontId="32" fillId="0" borderId="13" xfId="80" applyNumberFormat="1" applyFont="1" applyFill="1" applyBorder="1" applyAlignment="1" applyProtection="1">
      <alignment vertical="center" wrapText="1"/>
      <protection/>
    </xf>
    <xf numFmtId="49" fontId="32" fillId="0" borderId="14" xfId="71" applyNumberFormat="1" applyFont="1" applyFill="1" applyBorder="1" applyAlignment="1" applyProtection="1">
      <alignment horizontal="center" vertical="center" shrinkToFit="1"/>
      <protection/>
    </xf>
    <xf numFmtId="4" fontId="32" fillId="0" borderId="14" xfId="81" applyNumberFormat="1" applyFont="1" applyFill="1" applyBorder="1" applyAlignment="1" applyProtection="1">
      <alignment horizontal="right"/>
      <protection/>
    </xf>
    <xf numFmtId="4" fontId="32" fillId="0" borderId="14" xfId="81" applyNumberFormat="1" applyFont="1" applyFill="1" applyBorder="1" applyAlignment="1" applyProtection="1">
      <alignment horizontal="right" vertical="center" shrinkToFit="1"/>
      <protection/>
    </xf>
    <xf numFmtId="9" fontId="32" fillId="0" borderId="15" xfId="81" applyNumberFormat="1" applyFont="1" applyFill="1" applyBorder="1" applyAlignment="1" applyProtection="1">
      <alignment horizontal="right" vertical="center" shrinkToFit="1"/>
      <protection/>
    </xf>
    <xf numFmtId="0" fontId="25" fillId="0" borderId="16" xfId="80" applyNumberFormat="1" applyFont="1" applyFill="1" applyBorder="1" applyAlignment="1" applyProtection="1">
      <alignment vertical="center" wrapText="1"/>
      <protection/>
    </xf>
    <xf numFmtId="49" fontId="25" fillId="0" borderId="17" xfId="71" applyNumberFormat="1" applyFont="1" applyFill="1" applyBorder="1" applyAlignment="1" applyProtection="1">
      <alignment horizontal="center" vertical="center" shrinkToFit="1"/>
      <protection/>
    </xf>
    <xf numFmtId="4" fontId="25" fillId="0" borderId="17" xfId="81" applyNumberFormat="1" applyFont="1" applyFill="1" applyBorder="1" applyAlignment="1" applyProtection="1">
      <alignment horizontal="right"/>
      <protection/>
    </xf>
    <xf numFmtId="4" fontId="25" fillId="0" borderId="17" xfId="81" applyNumberFormat="1" applyFont="1" applyFill="1" applyBorder="1" applyAlignment="1" applyProtection="1">
      <alignment horizontal="right" vertical="center" shrinkToFit="1"/>
      <protection/>
    </xf>
    <xf numFmtId="9" fontId="25" fillId="0" borderId="18" xfId="81" applyNumberFormat="1" applyFont="1" applyFill="1" applyBorder="1" applyAlignment="1" applyProtection="1">
      <alignment horizontal="right" vertical="center" shrinkToFit="1"/>
      <protection/>
    </xf>
    <xf numFmtId="4" fontId="32" fillId="0" borderId="19" xfId="76" applyNumberFormat="1" applyFont="1" applyFill="1" applyBorder="1" applyAlignment="1" applyProtection="1">
      <alignment horizontal="right"/>
      <protection/>
    </xf>
    <xf numFmtId="4" fontId="32" fillId="0" borderId="19" xfId="76" applyNumberFormat="1" applyFont="1" applyFill="1" applyBorder="1" applyAlignment="1" applyProtection="1">
      <alignment horizontal="right" vertical="center" shrinkToFit="1"/>
      <protection/>
    </xf>
    <xf numFmtId="9" fontId="32" fillId="0" borderId="20" xfId="81" applyNumberFormat="1" applyFont="1" applyFill="1" applyBorder="1" applyAlignment="1" applyProtection="1">
      <alignment horizontal="right" vertical="center" shrinkToFit="1"/>
      <protection/>
    </xf>
    <xf numFmtId="49" fontId="32" fillId="0" borderId="21" xfId="71" applyNumberFormat="1" applyFont="1" applyFill="1" applyBorder="1" applyAlignment="1" applyProtection="1">
      <alignment horizontal="center" vertical="center" shrinkToFit="1"/>
      <protection/>
    </xf>
    <xf numFmtId="4" fontId="32" fillId="0" borderId="21" xfId="81" applyNumberFormat="1" applyFont="1" applyFill="1" applyBorder="1" applyAlignment="1" applyProtection="1">
      <alignment horizontal="right"/>
      <protection/>
    </xf>
    <xf numFmtId="4" fontId="32" fillId="0" borderId="21" xfId="81" applyNumberFormat="1" applyFont="1" applyFill="1" applyBorder="1" applyAlignment="1" applyProtection="1">
      <alignment horizontal="right" vertical="center" shrinkToFit="1"/>
      <protection/>
    </xf>
    <xf numFmtId="0" fontId="32" fillId="0" borderId="22" xfId="80" applyNumberFormat="1" applyFont="1" applyFill="1" applyBorder="1" applyAlignment="1" applyProtection="1">
      <alignment vertical="center" wrapText="1"/>
      <protection/>
    </xf>
    <xf numFmtId="9" fontId="32" fillId="0" borderId="23" xfId="81" applyNumberFormat="1" applyFont="1" applyFill="1" applyBorder="1" applyAlignment="1" applyProtection="1">
      <alignment horizontal="right" vertical="center" shrinkToFit="1"/>
      <protection/>
    </xf>
    <xf numFmtId="0" fontId="26" fillId="0" borderId="0" xfId="0" applyFont="1" applyFill="1" applyBorder="1" applyAlignment="1">
      <alignment horizontal="right" wrapText="1"/>
    </xf>
    <xf numFmtId="0" fontId="26" fillId="0" borderId="0" xfId="0" applyFont="1" applyBorder="1" applyAlignment="1">
      <alignment horizontal="right"/>
    </xf>
    <xf numFmtId="0" fontId="27" fillId="0" borderId="0" xfId="62" applyNumberFormat="1" applyFont="1" applyBorder="1" applyAlignment="1" applyProtection="1">
      <alignment horizontal="center" wrapText="1"/>
      <protection locked="0"/>
    </xf>
    <xf numFmtId="0" fontId="27" fillId="0" borderId="0" xfId="62" applyNumberFormat="1" applyFont="1" applyBorder="1" applyAlignment="1" applyProtection="1">
      <alignment horizontal="center" wrapText="1"/>
      <protection locked="0"/>
    </xf>
    <xf numFmtId="0" fontId="27" fillId="0" borderId="0" xfId="62" applyNumberFormat="1" applyFont="1" applyBorder="1" applyAlignment="1" applyProtection="1">
      <alignment horizontal="center" wrapText="1"/>
      <protection locked="0"/>
    </xf>
    <xf numFmtId="0" fontId="23" fillId="0" borderId="0" xfId="66" applyNumberFormat="1" applyFont="1" applyBorder="1" applyAlignment="1" applyProtection="1">
      <alignment horizontal="right"/>
      <protection locked="0"/>
    </xf>
    <xf numFmtId="0" fontId="23" fillId="0" borderId="0" xfId="66" applyNumberFormat="1" applyFont="1" applyBorder="1" applyAlignment="1" applyProtection="1">
      <alignment horizontal="right"/>
      <protection locked="0"/>
    </xf>
    <xf numFmtId="0" fontId="23" fillId="0" borderId="0" xfId="66" applyNumberFormat="1" applyFont="1" applyBorder="1" applyAlignment="1" applyProtection="1">
      <alignment horizontal="right"/>
      <protection locked="0"/>
    </xf>
    <xf numFmtId="0" fontId="32" fillId="0" borderId="24" xfId="75" applyNumberFormat="1" applyFont="1" applyFill="1" applyBorder="1" applyAlignment="1" applyProtection="1">
      <alignment horizontal="left" vertical="center"/>
      <protection/>
    </xf>
    <xf numFmtId="0" fontId="32" fillId="0" borderId="19" xfId="75" applyFont="1" applyFill="1" applyBorder="1" applyAlignment="1">
      <alignment horizontal="left" vertical="center"/>
      <protection/>
    </xf>
    <xf numFmtId="0" fontId="25" fillId="0" borderId="0" xfId="79" applyNumberFormat="1" applyFont="1" applyFill="1" applyBorder="1" applyProtection="1">
      <alignment horizontal="left" wrapText="1"/>
      <protection/>
    </xf>
    <xf numFmtId="0" fontId="25" fillId="0" borderId="0" xfId="79" applyFont="1" applyFill="1" applyBorder="1">
      <alignment horizontal="left" wrapText="1"/>
      <protection/>
    </xf>
    <xf numFmtId="0" fontId="25" fillId="0" borderId="25" xfId="68" applyNumberFormat="1" applyFont="1" applyBorder="1" applyAlignment="1" applyProtection="1">
      <alignment horizontal="center" vertical="center" wrapText="1"/>
      <protection locked="0"/>
    </xf>
    <xf numFmtId="0" fontId="25" fillId="0" borderId="26" xfId="68" applyNumberFormat="1" applyFont="1" applyBorder="1" applyAlignment="1" applyProtection="1">
      <alignment horizontal="center" vertical="center" wrapText="1"/>
      <protection locked="0"/>
    </xf>
    <xf numFmtId="0" fontId="33" fillId="14" borderId="27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0" fontId="25" fillId="14" borderId="29" xfId="0" applyFont="1" applyFill="1" applyBorder="1" applyAlignment="1">
      <alignment horizontal="center" vertical="center" wrapText="1"/>
    </xf>
    <xf numFmtId="0" fontId="25" fillId="14" borderId="30" xfId="0" applyFont="1" applyFill="1" applyBorder="1" applyAlignment="1">
      <alignment horizontal="center" vertical="center" wrapText="1"/>
    </xf>
    <xf numFmtId="0" fontId="25" fillId="0" borderId="27" xfId="68" applyNumberFormat="1" applyFont="1" applyBorder="1" applyAlignment="1" applyProtection="1">
      <alignment horizontal="center" vertical="center" wrapText="1"/>
      <protection locked="0"/>
    </xf>
    <xf numFmtId="0" fontId="25" fillId="0" borderId="28" xfId="68" applyNumberFormat="1" applyFont="1" applyBorder="1" applyAlignment="1" applyProtection="1">
      <alignment horizontal="center" vertical="center" wrapText="1"/>
      <protection locked="0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21" xfId="61"/>
    <cellStyle name="xl22" xfId="62"/>
    <cellStyle name="xl23" xfId="63"/>
    <cellStyle name="xl24" xfId="64"/>
    <cellStyle name="xl25" xfId="65"/>
    <cellStyle name="xl26" xfId="66"/>
    <cellStyle name="xl27" xfId="67"/>
    <cellStyle name="xl28" xfId="68"/>
    <cellStyle name="xl29" xfId="69"/>
    <cellStyle name="xl30" xfId="70"/>
    <cellStyle name="xl31" xfId="71"/>
    <cellStyle name="xl32" xfId="72"/>
    <cellStyle name="xl33" xfId="73"/>
    <cellStyle name="xl34" xfId="74"/>
    <cellStyle name="xl35" xfId="75"/>
    <cellStyle name="xl36" xfId="76"/>
    <cellStyle name="xl37" xfId="77"/>
    <cellStyle name="xl38" xfId="78"/>
    <cellStyle name="xl39" xfId="79"/>
    <cellStyle name="xl40" xfId="80"/>
    <cellStyle name="xl41" xfId="81"/>
    <cellStyle name="xl42" xfId="82"/>
    <cellStyle name="xl43" xfId="83"/>
    <cellStyle name="xl44" xfId="84"/>
    <cellStyle name="xl45" xfId="85"/>
    <cellStyle name="xl46" xfId="86"/>
    <cellStyle name="Currency" xfId="87"/>
    <cellStyle name="Currency [0]" xfId="88"/>
    <cellStyle name="Percent" xfId="89"/>
    <cellStyle name="Comma" xfId="90"/>
    <cellStyle name="Comma [0]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zoomScalePageLayoutView="0" workbookViewId="0" topLeftCell="A1">
      <selection activeCell="C17" sqref="C17"/>
    </sheetView>
  </sheetViews>
  <sheetFormatPr defaultColWidth="9.140625" defaultRowHeight="15" outlineLevelRow="1"/>
  <cols>
    <col min="1" max="1" width="83.57421875" style="24" customWidth="1"/>
    <col min="2" max="2" width="9.28125" style="24" customWidth="1"/>
    <col min="3" max="3" width="13.421875" style="24" customWidth="1"/>
    <col min="4" max="4" width="13.421875" style="1" customWidth="1"/>
    <col min="5" max="5" width="13.421875" style="24" customWidth="1"/>
    <col min="6" max="6" width="10.421875" style="25" customWidth="1"/>
    <col min="7" max="16384" width="9.140625" style="1" customWidth="1"/>
  </cols>
  <sheetData>
    <row r="1" spans="1:6" s="7" customFormat="1" ht="15" customHeight="1">
      <c r="A1" s="53" t="s">
        <v>36</v>
      </c>
      <c r="B1" s="53"/>
      <c r="C1" s="53"/>
      <c r="D1" s="53"/>
      <c r="E1" s="53"/>
      <c r="F1" s="53"/>
    </row>
    <row r="2" spans="1:6" s="7" customFormat="1" ht="15" customHeight="1">
      <c r="A2" s="53" t="s">
        <v>37</v>
      </c>
      <c r="B2" s="53"/>
      <c r="C2" s="53"/>
      <c r="D2" s="53"/>
      <c r="E2" s="53"/>
      <c r="F2" s="53"/>
    </row>
    <row r="3" spans="1:6" s="7" customFormat="1" ht="15" customHeight="1">
      <c r="A3" s="53" t="s">
        <v>38</v>
      </c>
      <c r="B3" s="53"/>
      <c r="C3" s="53"/>
      <c r="D3" s="53"/>
      <c r="E3" s="53"/>
      <c r="F3" s="53"/>
    </row>
    <row r="4" spans="1:10" s="8" customFormat="1" ht="15" customHeight="1">
      <c r="A4" s="54" t="s">
        <v>54</v>
      </c>
      <c r="B4" s="54"/>
      <c r="C4" s="54"/>
      <c r="D4" s="54"/>
      <c r="E4" s="54"/>
      <c r="F4" s="54"/>
      <c r="G4" s="28"/>
      <c r="H4" s="28"/>
      <c r="I4" s="28"/>
      <c r="J4" s="29"/>
    </row>
    <row r="5" spans="4:6" s="8" customFormat="1" ht="12" customHeight="1">
      <c r="D5" s="11"/>
      <c r="F5" s="17"/>
    </row>
    <row r="6" spans="1:6" s="9" customFormat="1" ht="43.5" customHeight="1">
      <c r="A6" s="55" t="s">
        <v>52</v>
      </c>
      <c r="B6" s="56"/>
      <c r="C6" s="56"/>
      <c r="D6" s="56"/>
      <c r="E6" s="56"/>
      <c r="F6" s="57"/>
    </row>
    <row r="7" spans="1:6" s="9" customFormat="1" ht="12" customHeight="1">
      <c r="A7" s="26"/>
      <c r="B7" s="27"/>
      <c r="C7" s="27"/>
      <c r="D7" s="12"/>
      <c r="E7" s="18"/>
      <c r="F7" s="19"/>
    </row>
    <row r="8" spans="1:6" s="2" customFormat="1" ht="12.75" customHeight="1" thickBot="1">
      <c r="A8" s="58" t="s">
        <v>39</v>
      </c>
      <c r="B8" s="59"/>
      <c r="C8" s="59"/>
      <c r="D8" s="59"/>
      <c r="E8" s="59"/>
      <c r="F8" s="60"/>
    </row>
    <row r="9" spans="1:7" s="2" customFormat="1" ht="26.25" customHeight="1">
      <c r="A9" s="65" t="s">
        <v>0</v>
      </c>
      <c r="B9" s="71" t="s">
        <v>40</v>
      </c>
      <c r="C9" s="67" t="s">
        <v>45</v>
      </c>
      <c r="D9" s="67" t="s">
        <v>46</v>
      </c>
      <c r="E9" s="67" t="s">
        <v>47</v>
      </c>
      <c r="F9" s="69" t="s">
        <v>53</v>
      </c>
      <c r="G9" s="10"/>
    </row>
    <row r="10" spans="1:7" s="2" customFormat="1" ht="65.25" customHeight="1" thickBot="1">
      <c r="A10" s="66"/>
      <c r="B10" s="72"/>
      <c r="C10" s="68"/>
      <c r="D10" s="68"/>
      <c r="E10" s="68"/>
      <c r="F10" s="70"/>
      <c r="G10" s="10"/>
    </row>
    <row r="11" spans="1:7" s="15" customFormat="1" ht="12.75">
      <c r="A11" s="51" t="s">
        <v>1</v>
      </c>
      <c r="B11" s="48" t="s">
        <v>2</v>
      </c>
      <c r="C11" s="49">
        <f>SUM(C12:C14)</f>
        <v>3593000</v>
      </c>
      <c r="D11" s="49">
        <f>SUM(D12:D14)</f>
        <v>3593000</v>
      </c>
      <c r="E11" s="50">
        <f>SUM(E12:E14)</f>
        <v>160110.35</v>
      </c>
      <c r="F11" s="52">
        <f>E11/D11</f>
        <v>0.04456174505983858</v>
      </c>
      <c r="G11" s="14"/>
    </row>
    <row r="12" spans="1:7" s="3" customFormat="1" ht="25.5" outlineLevel="1">
      <c r="A12" s="30" t="s">
        <v>3</v>
      </c>
      <c r="B12" s="31" t="s">
        <v>4</v>
      </c>
      <c r="C12" s="32">
        <v>480000</v>
      </c>
      <c r="D12" s="32">
        <v>480000</v>
      </c>
      <c r="E12" s="33">
        <v>60000</v>
      </c>
      <c r="F12" s="34">
        <f aca="true" t="shared" si="0" ref="F12:F32">E12/D12</f>
        <v>0.125</v>
      </c>
      <c r="G12" s="13"/>
    </row>
    <row r="13" spans="1:7" s="3" customFormat="1" ht="12.75" outlineLevel="1">
      <c r="A13" s="30" t="s">
        <v>49</v>
      </c>
      <c r="B13" s="31" t="s">
        <v>48</v>
      </c>
      <c r="C13" s="32">
        <v>1500000</v>
      </c>
      <c r="D13" s="32">
        <v>1500000</v>
      </c>
      <c r="E13" s="33">
        <v>0</v>
      </c>
      <c r="F13" s="34"/>
      <c r="G13" s="13"/>
    </row>
    <row r="14" spans="1:7" s="3" customFormat="1" ht="12.75" outlineLevel="1">
      <c r="A14" s="30" t="s">
        <v>5</v>
      </c>
      <c r="B14" s="31" t="s">
        <v>6</v>
      </c>
      <c r="C14" s="32">
        <v>1613000</v>
      </c>
      <c r="D14" s="32">
        <v>1613000</v>
      </c>
      <c r="E14" s="33">
        <v>100110.35</v>
      </c>
      <c r="F14" s="34">
        <f t="shared" si="0"/>
        <v>0.0620646931184129</v>
      </c>
      <c r="G14" s="13"/>
    </row>
    <row r="15" spans="1:7" s="15" customFormat="1" ht="12.75">
      <c r="A15" s="35" t="s">
        <v>7</v>
      </c>
      <c r="B15" s="36" t="s">
        <v>8</v>
      </c>
      <c r="C15" s="37">
        <f>SUM(C16:C17)</f>
        <v>975000</v>
      </c>
      <c r="D15" s="37">
        <f>SUM(D16:D17)</f>
        <v>975000</v>
      </c>
      <c r="E15" s="38">
        <f>E16+E17</f>
        <v>102200</v>
      </c>
      <c r="F15" s="39">
        <f t="shared" si="0"/>
        <v>0.10482051282051282</v>
      </c>
      <c r="G15" s="14"/>
    </row>
    <row r="16" spans="1:7" s="3" customFormat="1" ht="25.5" outlineLevel="1">
      <c r="A16" s="30" t="s">
        <v>9</v>
      </c>
      <c r="B16" s="31" t="s">
        <v>10</v>
      </c>
      <c r="C16" s="32">
        <v>675000</v>
      </c>
      <c r="D16" s="32">
        <v>630000</v>
      </c>
      <c r="E16" s="33">
        <v>44700</v>
      </c>
      <c r="F16" s="34">
        <f t="shared" si="0"/>
        <v>0.07095238095238095</v>
      </c>
      <c r="G16" s="13"/>
    </row>
    <row r="17" spans="1:7" s="3" customFormat="1" ht="12.75" outlineLevel="1">
      <c r="A17" s="30" t="s">
        <v>42</v>
      </c>
      <c r="B17" s="31" t="s">
        <v>41</v>
      </c>
      <c r="C17" s="32">
        <v>300000</v>
      </c>
      <c r="D17" s="32">
        <v>345000</v>
      </c>
      <c r="E17" s="33">
        <v>57500</v>
      </c>
      <c r="F17" s="34">
        <f t="shared" si="0"/>
        <v>0.16666666666666666</v>
      </c>
      <c r="G17" s="13"/>
    </row>
    <row r="18" spans="1:7" s="15" customFormat="1" ht="12.75">
      <c r="A18" s="35" t="s">
        <v>11</v>
      </c>
      <c r="B18" s="36" t="s">
        <v>12</v>
      </c>
      <c r="C18" s="37">
        <f>SUM(C19:C22)</f>
        <v>127771623</v>
      </c>
      <c r="D18" s="37">
        <f>SUM(D19:D22)</f>
        <v>146177951</v>
      </c>
      <c r="E18" s="38">
        <f>SUM(E19:E22)</f>
        <v>2547641.28</v>
      </c>
      <c r="F18" s="39">
        <f>E18/D18</f>
        <v>0.017428355388563355</v>
      </c>
      <c r="G18" s="14"/>
    </row>
    <row r="19" spans="1:7" s="3" customFormat="1" ht="12.75" outlineLevel="1">
      <c r="A19" s="30" t="s">
        <v>44</v>
      </c>
      <c r="B19" s="31" t="s">
        <v>43</v>
      </c>
      <c r="C19" s="32">
        <v>300000</v>
      </c>
      <c r="D19" s="32">
        <v>270000</v>
      </c>
      <c r="E19" s="33">
        <v>0</v>
      </c>
      <c r="F19" s="34">
        <f>E19/D19</f>
        <v>0</v>
      </c>
      <c r="G19" s="13"/>
    </row>
    <row r="20" spans="1:7" s="3" customFormat="1" ht="12.75" outlineLevel="1">
      <c r="A20" s="30" t="s">
        <v>13</v>
      </c>
      <c r="B20" s="31" t="s">
        <v>14</v>
      </c>
      <c r="C20" s="32">
        <v>500000</v>
      </c>
      <c r="D20" s="32">
        <v>500000</v>
      </c>
      <c r="E20" s="33">
        <v>83335</v>
      </c>
      <c r="F20" s="34">
        <f t="shared" si="0"/>
        <v>0.16667</v>
      </c>
      <c r="G20" s="13"/>
    </row>
    <row r="21" spans="1:7" s="3" customFormat="1" ht="12.75" outlineLevel="1">
      <c r="A21" s="30" t="s">
        <v>15</v>
      </c>
      <c r="B21" s="31" t="s">
        <v>16</v>
      </c>
      <c r="C21" s="32">
        <v>125856488</v>
      </c>
      <c r="D21" s="32">
        <v>144292816</v>
      </c>
      <c r="E21" s="33">
        <v>2450306.28</v>
      </c>
      <c r="F21" s="34">
        <f t="shared" si="0"/>
        <v>0.016981484927149803</v>
      </c>
      <c r="G21" s="13"/>
    </row>
    <row r="22" spans="1:7" s="3" customFormat="1" ht="12.75" outlineLevel="1">
      <c r="A22" s="30" t="s">
        <v>17</v>
      </c>
      <c r="B22" s="31" t="s">
        <v>18</v>
      </c>
      <c r="C22" s="32">
        <v>1115135</v>
      </c>
      <c r="D22" s="32">
        <v>1115135</v>
      </c>
      <c r="E22" s="33">
        <v>14000</v>
      </c>
      <c r="F22" s="34">
        <f t="shared" si="0"/>
        <v>0.012554533756002637</v>
      </c>
      <c r="G22" s="13"/>
    </row>
    <row r="23" spans="1:7" s="15" customFormat="1" ht="12.75">
      <c r="A23" s="35" t="s">
        <v>19</v>
      </c>
      <c r="B23" s="36" t="s">
        <v>20</v>
      </c>
      <c r="C23" s="37">
        <f>SUM(C24:C26)</f>
        <v>88604262.49000001</v>
      </c>
      <c r="D23" s="37">
        <f>SUM(D24:D26)</f>
        <v>101748731.78999999</v>
      </c>
      <c r="E23" s="38">
        <f>E24+E25+E26</f>
        <v>14369525.53</v>
      </c>
      <c r="F23" s="39">
        <f t="shared" si="0"/>
        <v>0.14122559836576024</v>
      </c>
      <c r="G23" s="14"/>
    </row>
    <row r="24" spans="1:7" s="3" customFormat="1" ht="12.75" outlineLevel="1">
      <c r="A24" s="30" t="s">
        <v>21</v>
      </c>
      <c r="B24" s="31" t="s">
        <v>22</v>
      </c>
      <c r="C24" s="32">
        <v>2102000</v>
      </c>
      <c r="D24" s="32">
        <v>2329000</v>
      </c>
      <c r="E24" s="33">
        <v>643080.94</v>
      </c>
      <c r="F24" s="34">
        <f t="shared" si="0"/>
        <v>0.2761189094031773</v>
      </c>
      <c r="G24" s="13"/>
    </row>
    <row r="25" spans="1:7" s="3" customFormat="1" ht="12.75" outlineLevel="1">
      <c r="A25" s="30" t="s">
        <v>23</v>
      </c>
      <c r="B25" s="31" t="s">
        <v>24</v>
      </c>
      <c r="C25" s="32">
        <v>34297187.9</v>
      </c>
      <c r="D25" s="32">
        <v>35848336.9</v>
      </c>
      <c r="E25" s="33">
        <v>1817102.89</v>
      </c>
      <c r="F25" s="34">
        <f t="shared" si="0"/>
        <v>0.05068862455373767</v>
      </c>
      <c r="G25" s="13"/>
    </row>
    <row r="26" spans="1:7" s="3" customFormat="1" ht="12.75" outlineLevel="1">
      <c r="A26" s="30" t="s">
        <v>25</v>
      </c>
      <c r="B26" s="31" t="s">
        <v>26</v>
      </c>
      <c r="C26" s="32">
        <v>52205074.59</v>
      </c>
      <c r="D26" s="32">
        <v>63571394.89</v>
      </c>
      <c r="E26" s="33">
        <v>11909341.7</v>
      </c>
      <c r="F26" s="34">
        <f t="shared" si="0"/>
        <v>0.18733805858133498</v>
      </c>
      <c r="G26" s="13"/>
    </row>
    <row r="27" spans="1:7" s="15" customFormat="1" ht="12.75">
      <c r="A27" s="35" t="s">
        <v>27</v>
      </c>
      <c r="B27" s="36" t="s">
        <v>28</v>
      </c>
      <c r="C27" s="37">
        <f>SUM(C28:C29)</f>
        <v>6012632.2</v>
      </c>
      <c r="D27" s="37">
        <f>SUM(D28:D29)</f>
        <v>6087632.2</v>
      </c>
      <c r="E27" s="38">
        <f>SUM(E28:E29)</f>
        <v>63480</v>
      </c>
      <c r="F27" s="39">
        <f t="shared" si="0"/>
        <v>0.010427699623508792</v>
      </c>
      <c r="G27" s="14"/>
    </row>
    <row r="28" spans="1:7" s="3" customFormat="1" ht="12.75" outlineLevel="1">
      <c r="A28" s="30" t="s">
        <v>29</v>
      </c>
      <c r="B28" s="31" t="s">
        <v>30</v>
      </c>
      <c r="C28" s="32">
        <v>231000</v>
      </c>
      <c r="D28" s="32">
        <v>306000</v>
      </c>
      <c r="E28" s="33">
        <v>63480</v>
      </c>
      <c r="F28" s="34">
        <f t="shared" si="0"/>
        <v>0.20745098039215687</v>
      </c>
      <c r="G28" s="13"/>
    </row>
    <row r="29" spans="1:7" s="3" customFormat="1" ht="12.75" outlineLevel="1">
      <c r="A29" s="30" t="s">
        <v>51</v>
      </c>
      <c r="B29" s="31" t="s">
        <v>50</v>
      </c>
      <c r="C29" s="32">
        <v>5781632.2</v>
      </c>
      <c r="D29" s="32">
        <v>5781632.2</v>
      </c>
      <c r="E29" s="33">
        <v>0</v>
      </c>
      <c r="F29" s="34">
        <f t="shared" si="0"/>
        <v>0</v>
      </c>
      <c r="G29" s="13"/>
    </row>
    <row r="30" spans="1:7" s="15" customFormat="1" ht="12.75">
      <c r="A30" s="35" t="s">
        <v>31</v>
      </c>
      <c r="B30" s="36" t="s">
        <v>32</v>
      </c>
      <c r="C30" s="37">
        <f>C31</f>
        <v>1636219</v>
      </c>
      <c r="D30" s="37">
        <f>D31</f>
        <v>1164346.83</v>
      </c>
      <c r="E30" s="38">
        <f>E31</f>
        <v>161114.76</v>
      </c>
      <c r="F30" s="39">
        <f t="shared" si="0"/>
        <v>0.13837351195433753</v>
      </c>
      <c r="G30" s="14"/>
    </row>
    <row r="31" spans="1:7" s="3" customFormat="1" ht="13.5" outlineLevel="1" thickBot="1">
      <c r="A31" s="40" t="s">
        <v>33</v>
      </c>
      <c r="B31" s="41" t="s">
        <v>34</v>
      </c>
      <c r="C31" s="42">
        <v>1636219</v>
      </c>
      <c r="D31" s="42">
        <v>1164346.83</v>
      </c>
      <c r="E31" s="43">
        <v>161114.76</v>
      </c>
      <c r="F31" s="44">
        <f t="shared" si="0"/>
        <v>0.13837351195433753</v>
      </c>
      <c r="G31" s="13"/>
    </row>
    <row r="32" spans="1:7" s="15" customFormat="1" ht="13.5" thickBot="1">
      <c r="A32" s="61" t="s">
        <v>35</v>
      </c>
      <c r="B32" s="62"/>
      <c r="C32" s="45">
        <f>C30+C27+C23+C18+C15+C11</f>
        <v>228592736.69</v>
      </c>
      <c r="D32" s="45">
        <f>D30+D27+D23+D18+D15+D11</f>
        <v>259746661.82</v>
      </c>
      <c r="E32" s="46">
        <f>E30+E27+E23+E18+E15+E11</f>
        <v>17404071.92</v>
      </c>
      <c r="F32" s="47">
        <f t="shared" si="0"/>
        <v>0.0670040253763135</v>
      </c>
      <c r="G32" s="14"/>
    </row>
    <row r="33" spans="1:6" s="3" customFormat="1" ht="12.75">
      <c r="A33" s="20"/>
      <c r="B33" s="20"/>
      <c r="C33" s="20"/>
      <c r="D33" s="20"/>
      <c r="E33" s="20"/>
      <c r="F33" s="21"/>
    </row>
    <row r="34" spans="1:6" s="3" customFormat="1" ht="15" customHeight="1">
      <c r="A34" s="63"/>
      <c r="B34" s="64"/>
      <c r="C34" s="64"/>
      <c r="D34" s="64"/>
      <c r="E34" s="22"/>
      <c r="F34" s="23"/>
    </row>
    <row r="35" s="3" customFormat="1" ht="12.75">
      <c r="F35" s="5"/>
    </row>
    <row r="36" spans="5:6" s="3" customFormat="1" ht="12.75">
      <c r="E36" s="16"/>
      <c r="F36" s="5"/>
    </row>
    <row r="37" spans="4:6" s="3" customFormat="1" ht="12.75">
      <c r="D37" s="16"/>
      <c r="F37" s="5"/>
    </row>
    <row r="38" s="3" customFormat="1" ht="12.75">
      <c r="F38" s="5"/>
    </row>
    <row r="39" s="3" customFormat="1" ht="12.75">
      <c r="F39" s="5"/>
    </row>
    <row r="40" s="3" customFormat="1" ht="12.75">
      <c r="F40" s="5"/>
    </row>
    <row r="41" s="3" customFormat="1" ht="12.75">
      <c r="F41" s="5"/>
    </row>
    <row r="42" s="3" customFormat="1" ht="12.75">
      <c r="F42" s="5"/>
    </row>
    <row r="43" s="3" customFormat="1" ht="12.75">
      <c r="F43" s="5"/>
    </row>
    <row r="44" s="3" customFormat="1" ht="12.75">
      <c r="F44" s="5"/>
    </row>
    <row r="45" s="3" customFormat="1" ht="12.75">
      <c r="F45" s="5"/>
    </row>
    <row r="46" s="3" customFormat="1" ht="12.75">
      <c r="F46" s="5"/>
    </row>
    <row r="47" s="3" customFormat="1" ht="12.75">
      <c r="F47" s="5"/>
    </row>
    <row r="48" s="3" customFormat="1" ht="12.75">
      <c r="F48" s="5"/>
    </row>
    <row r="49" s="3" customFormat="1" ht="12.75">
      <c r="F49" s="5"/>
    </row>
    <row r="50" s="3" customFormat="1" ht="12.75">
      <c r="F50" s="5"/>
    </row>
    <row r="51" s="3" customFormat="1" ht="12.75">
      <c r="F51" s="5"/>
    </row>
    <row r="52" s="3" customFormat="1" ht="12.75">
      <c r="F52" s="5"/>
    </row>
    <row r="53" s="3" customFormat="1" ht="12.75">
      <c r="F53" s="5"/>
    </row>
    <row r="54" s="3" customFormat="1" ht="12.75">
      <c r="F54" s="5"/>
    </row>
    <row r="55" s="3" customFormat="1" ht="12.75">
      <c r="F55" s="5"/>
    </row>
    <row r="56" s="3" customFormat="1" ht="12.75">
      <c r="F56" s="5"/>
    </row>
    <row r="57" s="3" customFormat="1" ht="12.75">
      <c r="F57" s="5"/>
    </row>
    <row r="58" s="3" customFormat="1" ht="12.75">
      <c r="F58" s="5"/>
    </row>
    <row r="59" s="4" customFormat="1" ht="15">
      <c r="F59" s="6"/>
    </row>
    <row r="60" s="4" customFormat="1" ht="15">
      <c r="F60" s="6"/>
    </row>
    <row r="61" s="4" customFormat="1" ht="15">
      <c r="F61" s="6"/>
    </row>
    <row r="62" s="4" customFormat="1" ht="15">
      <c r="F62" s="6"/>
    </row>
    <row r="63" s="4" customFormat="1" ht="15">
      <c r="F63" s="6"/>
    </row>
    <row r="64" s="4" customFormat="1" ht="15">
      <c r="F64" s="6"/>
    </row>
    <row r="65" s="4" customFormat="1" ht="15">
      <c r="F65" s="6"/>
    </row>
    <row r="66" s="4" customFormat="1" ht="15">
      <c r="F66" s="6"/>
    </row>
    <row r="67" s="4" customFormat="1" ht="15">
      <c r="F67" s="6"/>
    </row>
    <row r="68" s="4" customFormat="1" ht="15">
      <c r="F68" s="6"/>
    </row>
  </sheetData>
  <sheetProtection/>
  <mergeCells count="14">
    <mergeCell ref="A6:F6"/>
    <mergeCell ref="A8:F8"/>
    <mergeCell ref="A32:B32"/>
    <mergeCell ref="A34:D34"/>
    <mergeCell ref="A9:A10"/>
    <mergeCell ref="E9:E10"/>
    <mergeCell ref="F9:F10"/>
    <mergeCell ref="D9:D10"/>
    <mergeCell ref="B9:B10"/>
    <mergeCell ref="C9:C10"/>
    <mergeCell ref="A1:F1"/>
    <mergeCell ref="A2:F2"/>
    <mergeCell ref="A3:F3"/>
    <mergeCell ref="A4:F4"/>
  </mergeCells>
  <printOptions/>
  <pageMargins left="0.1968503937007874" right="0.1968503937007874" top="0.7874015748031497" bottom="0.1968503937007874" header="0" footer="0"/>
  <pageSetup errors="blank" fitToHeight="20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KAB45-2\1</dc:creator>
  <cp:keywords/>
  <dc:description/>
  <cp:lastModifiedBy>1</cp:lastModifiedBy>
  <cp:lastPrinted>2020-04-07T08:32:22Z</cp:lastPrinted>
  <dcterms:created xsi:type="dcterms:W3CDTF">2017-04-03T13:29:10Z</dcterms:created>
  <dcterms:modified xsi:type="dcterms:W3CDTF">2020-04-20T05:15:11Z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C__Users_1_AppData_Local_Кейсистемс_Бюджет-КС_ReportManager_sqr_info_isp_budg_2016_15.xls</vt:lpwstr>
  </property>
</Properties>
</file>